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2 ONLINE MARKETING\_______WEBOLDALAK\19 - KPSE.HU\____ÚJ TARTALMAK 2018-10-05 után\___ESEMÉNYEK\20240608 - IV Szegedi Postás Tiszavirág Kupa\webre\"/>
    </mc:Choice>
  </mc:AlternateContent>
  <xr:revisionPtr revIDLastSave="0" documentId="13_ncr:1_{F01CFF97-F001-4683-8500-7C6D5AE58AFD}" xr6:coauthVersionLast="47" xr6:coauthVersionMax="47" xr10:uidLastSave="{00000000-0000-0000-0000-000000000000}"/>
  <bookViews>
    <workbookView xWindow="375" yWindow="345" windowWidth="19170" windowHeight="13635" activeTab="5" xr2:uid="{00000000-000D-0000-FFFF-FFFF00000000}"/>
  </bookViews>
  <sheets>
    <sheet name="csapatonként teke" sheetId="1" r:id="rId1"/>
    <sheet name="teke egyéni" sheetId="4" r:id="rId2"/>
    <sheet name="teli" sheetId="5" r:id="rId3"/>
    <sheet name="tarolás" sheetId="6" r:id="rId4"/>
    <sheet name="bowling" sheetId="2" r:id="rId5"/>
    <sheet name="bowling egyéni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" i="6" l="1"/>
  <c r="M60" i="6"/>
  <c r="J60" i="6"/>
  <c r="G60" i="6"/>
  <c r="D60" i="6"/>
  <c r="Q60" i="6" s="1"/>
  <c r="O58" i="6"/>
  <c r="S58" i="6" s="1"/>
  <c r="M58" i="6"/>
  <c r="J58" i="6"/>
  <c r="Q58" i="6" s="1"/>
  <c r="G58" i="6"/>
  <c r="D58" i="6"/>
  <c r="O56" i="6"/>
  <c r="M56" i="6"/>
  <c r="J56" i="6"/>
  <c r="G56" i="6"/>
  <c r="D56" i="6"/>
  <c r="O63" i="6"/>
  <c r="M63" i="6"/>
  <c r="J63" i="6"/>
  <c r="G63" i="6"/>
  <c r="D63" i="6"/>
  <c r="Q63" i="6" s="1"/>
  <c r="O62" i="6"/>
  <c r="M62" i="6"/>
  <c r="J62" i="6"/>
  <c r="G62" i="6"/>
  <c r="D62" i="6"/>
  <c r="Q62" i="6" s="1"/>
  <c r="S62" i="6" s="1"/>
  <c r="O52" i="6"/>
  <c r="M52" i="6"/>
  <c r="J52" i="6"/>
  <c r="G52" i="6"/>
  <c r="D52" i="6"/>
  <c r="O57" i="6"/>
  <c r="M57" i="6"/>
  <c r="J57" i="6"/>
  <c r="G57" i="6"/>
  <c r="D57" i="6"/>
  <c r="O29" i="6"/>
  <c r="M29" i="6"/>
  <c r="J29" i="6"/>
  <c r="G29" i="6"/>
  <c r="D29" i="6"/>
  <c r="O51" i="6"/>
  <c r="M51" i="6"/>
  <c r="J51" i="6"/>
  <c r="G51" i="6"/>
  <c r="D51" i="6"/>
  <c r="Q51" i="6" s="1"/>
  <c r="Q43" i="6"/>
  <c r="O43" i="6"/>
  <c r="M43" i="6"/>
  <c r="J43" i="6"/>
  <c r="G43" i="6"/>
  <c r="D43" i="6"/>
  <c r="Q49" i="6"/>
  <c r="S49" i="6" s="1"/>
  <c r="O49" i="6"/>
  <c r="M49" i="6"/>
  <c r="J49" i="6"/>
  <c r="G49" i="6"/>
  <c r="D49" i="6"/>
  <c r="O55" i="6"/>
  <c r="M55" i="6"/>
  <c r="J55" i="6"/>
  <c r="G55" i="6"/>
  <c r="D55" i="6"/>
  <c r="O47" i="6"/>
  <c r="M47" i="6"/>
  <c r="J47" i="6"/>
  <c r="G47" i="6"/>
  <c r="D47" i="6"/>
  <c r="O61" i="6"/>
  <c r="M61" i="6"/>
  <c r="J61" i="6"/>
  <c r="Q61" i="6" s="1"/>
  <c r="G61" i="6"/>
  <c r="D61" i="6"/>
  <c r="O34" i="6"/>
  <c r="M34" i="6"/>
  <c r="J34" i="6"/>
  <c r="G34" i="6"/>
  <c r="D34" i="6"/>
  <c r="O28" i="6"/>
  <c r="M28" i="6"/>
  <c r="J28" i="6"/>
  <c r="G28" i="6"/>
  <c r="D28" i="6"/>
  <c r="Q28" i="6" s="1"/>
  <c r="O53" i="6"/>
  <c r="M53" i="6"/>
  <c r="J53" i="6"/>
  <c r="G53" i="6"/>
  <c r="D53" i="6"/>
  <c r="Q53" i="6" s="1"/>
  <c r="S53" i="6" s="1"/>
  <c r="O59" i="6"/>
  <c r="M59" i="6"/>
  <c r="J59" i="6"/>
  <c r="G59" i="6"/>
  <c r="D59" i="6"/>
  <c r="Q59" i="6" s="1"/>
  <c r="S59" i="6" s="1"/>
  <c r="O17" i="6"/>
  <c r="M17" i="6"/>
  <c r="J17" i="6"/>
  <c r="G17" i="6"/>
  <c r="D17" i="6"/>
  <c r="Q17" i="6" s="1"/>
  <c r="O36" i="6"/>
  <c r="M36" i="6"/>
  <c r="J36" i="6"/>
  <c r="G36" i="6"/>
  <c r="D36" i="6"/>
  <c r="O37" i="6"/>
  <c r="M37" i="6"/>
  <c r="J37" i="6"/>
  <c r="G37" i="6"/>
  <c r="D37" i="6"/>
  <c r="O33" i="6"/>
  <c r="M33" i="6"/>
  <c r="J33" i="6"/>
  <c r="G33" i="6"/>
  <c r="D33" i="6"/>
  <c r="Q33" i="6" s="1"/>
  <c r="O54" i="6"/>
  <c r="M54" i="6"/>
  <c r="J54" i="6"/>
  <c r="G54" i="6"/>
  <c r="D54" i="6"/>
  <c r="Q54" i="6" s="1"/>
  <c r="S54" i="6" s="1"/>
  <c r="O32" i="6"/>
  <c r="M32" i="6"/>
  <c r="J32" i="6"/>
  <c r="G32" i="6"/>
  <c r="D32" i="6"/>
  <c r="O46" i="6"/>
  <c r="M46" i="6"/>
  <c r="J46" i="6"/>
  <c r="G46" i="6"/>
  <c r="D46" i="6"/>
  <c r="O20" i="6"/>
  <c r="M20" i="6"/>
  <c r="J20" i="6"/>
  <c r="G20" i="6"/>
  <c r="D20" i="6"/>
  <c r="O35" i="6"/>
  <c r="M35" i="6"/>
  <c r="J35" i="6"/>
  <c r="G35" i="6"/>
  <c r="D35" i="6"/>
  <c r="Q35" i="6" s="1"/>
  <c r="Q45" i="6"/>
  <c r="O45" i="6"/>
  <c r="M45" i="6"/>
  <c r="J45" i="6"/>
  <c r="G45" i="6"/>
  <c r="D45" i="6"/>
  <c r="Q48" i="6"/>
  <c r="S48" i="6" s="1"/>
  <c r="O48" i="6"/>
  <c r="M48" i="6"/>
  <c r="J48" i="6"/>
  <c r="G48" i="6"/>
  <c r="D48" i="6"/>
  <c r="O44" i="6"/>
  <c r="M44" i="6"/>
  <c r="J44" i="6"/>
  <c r="G44" i="6"/>
  <c r="D44" i="6"/>
  <c r="Q44" i="6" s="1"/>
  <c r="O21" i="6"/>
  <c r="M21" i="6"/>
  <c r="J21" i="6"/>
  <c r="G21" i="6"/>
  <c r="D21" i="6"/>
  <c r="O50" i="6"/>
  <c r="M50" i="6"/>
  <c r="J50" i="6"/>
  <c r="Q50" i="6" s="1"/>
  <c r="G50" i="6"/>
  <c r="D50" i="6"/>
  <c r="O42" i="6"/>
  <c r="M42" i="6"/>
  <c r="J42" i="6"/>
  <c r="G42" i="6"/>
  <c r="D42" i="6"/>
  <c r="O41" i="6"/>
  <c r="M41" i="6"/>
  <c r="J41" i="6"/>
  <c r="G41" i="6"/>
  <c r="Q41" i="6" s="1"/>
  <c r="D41" i="6"/>
  <c r="O16" i="6"/>
  <c r="M16" i="6"/>
  <c r="J16" i="6"/>
  <c r="G16" i="6"/>
  <c r="Q16" i="6" s="1"/>
  <c r="S16" i="6" s="1"/>
  <c r="D16" i="6"/>
  <c r="O31" i="6"/>
  <c r="M31" i="6"/>
  <c r="J31" i="6"/>
  <c r="G31" i="6"/>
  <c r="D31" i="6"/>
  <c r="Q31" i="6" s="1"/>
  <c r="S31" i="6" s="1"/>
  <c r="O22" i="6"/>
  <c r="M22" i="6"/>
  <c r="J22" i="6"/>
  <c r="G22" i="6"/>
  <c r="D22" i="6"/>
  <c r="Q22" i="6" s="1"/>
  <c r="O9" i="6"/>
  <c r="M9" i="6"/>
  <c r="J9" i="6"/>
  <c r="G9" i="6"/>
  <c r="D9" i="6"/>
  <c r="O25" i="6"/>
  <c r="M25" i="6"/>
  <c r="J25" i="6"/>
  <c r="G25" i="6"/>
  <c r="D25" i="6"/>
  <c r="O39" i="6"/>
  <c r="M39" i="6"/>
  <c r="J39" i="6"/>
  <c r="G39" i="6"/>
  <c r="D39" i="6"/>
  <c r="Q39" i="6" s="1"/>
  <c r="O8" i="6"/>
  <c r="M8" i="6"/>
  <c r="J8" i="6"/>
  <c r="G8" i="6"/>
  <c r="D8" i="6"/>
  <c r="Q8" i="6" s="1"/>
  <c r="S8" i="6" s="1"/>
  <c r="O38" i="6"/>
  <c r="M38" i="6"/>
  <c r="J38" i="6"/>
  <c r="G38" i="6"/>
  <c r="D38" i="6"/>
  <c r="O6" i="6"/>
  <c r="M6" i="6"/>
  <c r="J6" i="6"/>
  <c r="G6" i="6"/>
  <c r="D6" i="6"/>
  <c r="O26" i="6"/>
  <c r="M26" i="6"/>
  <c r="J26" i="6"/>
  <c r="G26" i="6"/>
  <c r="D26" i="6"/>
  <c r="O11" i="6"/>
  <c r="M11" i="6"/>
  <c r="J11" i="6"/>
  <c r="G11" i="6"/>
  <c r="D11" i="6"/>
  <c r="Q11" i="6" s="1"/>
  <c r="Q14" i="6"/>
  <c r="O14" i="6"/>
  <c r="M14" i="6"/>
  <c r="J14" i="6"/>
  <c r="G14" i="6"/>
  <c r="D14" i="6"/>
  <c r="Q7" i="6"/>
  <c r="S7" i="6" s="1"/>
  <c r="O7" i="6"/>
  <c r="M7" i="6"/>
  <c r="J7" i="6"/>
  <c r="G7" i="6"/>
  <c r="D7" i="6"/>
  <c r="O40" i="6"/>
  <c r="M40" i="6"/>
  <c r="J40" i="6"/>
  <c r="G40" i="6"/>
  <c r="D40" i="6"/>
  <c r="Q40" i="6" s="1"/>
  <c r="O19" i="6"/>
  <c r="M19" i="6"/>
  <c r="J19" i="6"/>
  <c r="G19" i="6"/>
  <c r="D19" i="6"/>
  <c r="O10" i="6"/>
  <c r="M10" i="6"/>
  <c r="J10" i="6"/>
  <c r="Q10" i="6" s="1"/>
  <c r="G10" i="6"/>
  <c r="D10" i="6"/>
  <c r="O18" i="6"/>
  <c r="M18" i="6"/>
  <c r="J18" i="6"/>
  <c r="G18" i="6"/>
  <c r="D18" i="6"/>
  <c r="O12" i="6"/>
  <c r="M12" i="6"/>
  <c r="J12" i="6"/>
  <c r="G12" i="6"/>
  <c r="Q12" i="6" s="1"/>
  <c r="D12" i="6"/>
  <c r="O4" i="6"/>
  <c r="M4" i="6"/>
  <c r="J4" i="6"/>
  <c r="G4" i="6"/>
  <c r="Q4" i="6" s="1"/>
  <c r="S4" i="6" s="1"/>
  <c r="D4" i="6"/>
  <c r="O27" i="6"/>
  <c r="M27" i="6"/>
  <c r="J27" i="6"/>
  <c r="G27" i="6"/>
  <c r="D27" i="6"/>
  <c r="Q27" i="6" s="1"/>
  <c r="S27" i="6" s="1"/>
  <c r="O5" i="6"/>
  <c r="M5" i="6"/>
  <c r="J5" i="6"/>
  <c r="G5" i="6"/>
  <c r="D5" i="6"/>
  <c r="Q5" i="6" s="1"/>
  <c r="O24" i="6"/>
  <c r="M24" i="6"/>
  <c r="J24" i="6"/>
  <c r="G24" i="6"/>
  <c r="D24" i="6"/>
  <c r="O23" i="6"/>
  <c r="M23" i="6"/>
  <c r="J23" i="6"/>
  <c r="G23" i="6"/>
  <c r="D23" i="6"/>
  <c r="O30" i="6"/>
  <c r="M30" i="6"/>
  <c r="J30" i="6"/>
  <c r="G30" i="6"/>
  <c r="D30" i="6"/>
  <c r="Q30" i="6" s="1"/>
  <c r="O13" i="6"/>
  <c r="M13" i="6"/>
  <c r="J13" i="6"/>
  <c r="G13" i="6"/>
  <c r="D13" i="6"/>
  <c r="Q13" i="6" s="1"/>
  <c r="S13" i="6" s="1"/>
  <c r="O15" i="6"/>
  <c r="M15" i="6"/>
  <c r="J15" i="6"/>
  <c r="G15" i="6"/>
  <c r="D15" i="6"/>
  <c r="O63" i="5"/>
  <c r="M63" i="5"/>
  <c r="J63" i="5"/>
  <c r="G63" i="5"/>
  <c r="D63" i="5"/>
  <c r="Q63" i="5" s="1"/>
  <c r="O60" i="5"/>
  <c r="M60" i="5"/>
  <c r="J60" i="5"/>
  <c r="G60" i="5"/>
  <c r="D60" i="5"/>
  <c r="O59" i="5"/>
  <c r="M59" i="5"/>
  <c r="J59" i="5"/>
  <c r="G59" i="5"/>
  <c r="D59" i="5"/>
  <c r="O62" i="5"/>
  <c r="M62" i="5"/>
  <c r="Q62" i="5" s="1"/>
  <c r="J62" i="5"/>
  <c r="G62" i="5"/>
  <c r="D62" i="5"/>
  <c r="O61" i="5"/>
  <c r="M61" i="5"/>
  <c r="Q61" i="5" s="1"/>
  <c r="S61" i="5" s="1"/>
  <c r="J61" i="5"/>
  <c r="G61" i="5"/>
  <c r="D61" i="5"/>
  <c r="O57" i="5"/>
  <c r="M57" i="5"/>
  <c r="J57" i="5"/>
  <c r="G57" i="5"/>
  <c r="D57" i="5"/>
  <c r="O58" i="5"/>
  <c r="M58" i="5"/>
  <c r="J58" i="5"/>
  <c r="G58" i="5"/>
  <c r="Q58" i="5" s="1"/>
  <c r="D58" i="5"/>
  <c r="O50" i="5"/>
  <c r="M50" i="5"/>
  <c r="J50" i="5"/>
  <c r="G50" i="5"/>
  <c r="D50" i="5"/>
  <c r="O55" i="5"/>
  <c r="M55" i="5"/>
  <c r="J55" i="5"/>
  <c r="G55" i="5"/>
  <c r="D55" i="5"/>
  <c r="Q55" i="5" s="1"/>
  <c r="Q52" i="5"/>
  <c r="O52" i="5"/>
  <c r="M52" i="5"/>
  <c r="J52" i="5"/>
  <c r="G52" i="5"/>
  <c r="D52" i="5"/>
  <c r="Q53" i="5"/>
  <c r="S53" i="5" s="1"/>
  <c r="O53" i="5"/>
  <c r="M53" i="5"/>
  <c r="J53" i="5"/>
  <c r="G53" i="5"/>
  <c r="D53" i="5"/>
  <c r="O54" i="5"/>
  <c r="M54" i="5"/>
  <c r="J54" i="5"/>
  <c r="G54" i="5"/>
  <c r="D54" i="5"/>
  <c r="Q54" i="5" s="1"/>
  <c r="O46" i="5"/>
  <c r="M46" i="5"/>
  <c r="J46" i="5"/>
  <c r="G46" i="5"/>
  <c r="D46" i="5"/>
  <c r="O51" i="5"/>
  <c r="M51" i="5"/>
  <c r="J51" i="5"/>
  <c r="Q51" i="5" s="1"/>
  <c r="S51" i="5" s="1"/>
  <c r="G51" i="5"/>
  <c r="D51" i="5"/>
  <c r="O56" i="5"/>
  <c r="M56" i="5"/>
  <c r="J56" i="5"/>
  <c r="G56" i="5"/>
  <c r="D56" i="5"/>
  <c r="O47" i="5"/>
  <c r="M47" i="5"/>
  <c r="J47" i="5"/>
  <c r="G47" i="5"/>
  <c r="D47" i="5"/>
  <c r="Q47" i="5" s="1"/>
  <c r="O49" i="5"/>
  <c r="M49" i="5"/>
  <c r="J49" i="5"/>
  <c r="G49" i="5"/>
  <c r="D49" i="5"/>
  <c r="Q49" i="5" s="1"/>
  <c r="S49" i="5" s="1"/>
  <c r="O48" i="5"/>
  <c r="M48" i="5"/>
  <c r="J48" i="5"/>
  <c r="G48" i="5"/>
  <c r="D48" i="5"/>
  <c r="Q48" i="5" s="1"/>
  <c r="S48" i="5" s="1"/>
  <c r="O41" i="5"/>
  <c r="M41" i="5"/>
  <c r="J41" i="5"/>
  <c r="G41" i="5"/>
  <c r="D41" i="5"/>
  <c r="O44" i="5"/>
  <c r="M44" i="5"/>
  <c r="J44" i="5"/>
  <c r="G44" i="5"/>
  <c r="D44" i="5"/>
  <c r="O43" i="5"/>
  <c r="M43" i="5"/>
  <c r="J43" i="5"/>
  <c r="G43" i="5"/>
  <c r="D43" i="5"/>
  <c r="O39" i="5"/>
  <c r="M39" i="5"/>
  <c r="Q39" i="5" s="1"/>
  <c r="J39" i="5"/>
  <c r="G39" i="5"/>
  <c r="D39" i="5"/>
  <c r="O42" i="5"/>
  <c r="M42" i="5"/>
  <c r="Q42" i="5" s="1"/>
  <c r="S42" i="5" s="1"/>
  <c r="J42" i="5"/>
  <c r="G42" i="5"/>
  <c r="D42" i="5"/>
  <c r="O45" i="5"/>
  <c r="M45" i="5"/>
  <c r="J45" i="5"/>
  <c r="G45" i="5"/>
  <c r="D45" i="5"/>
  <c r="O35" i="5"/>
  <c r="M35" i="5"/>
  <c r="J35" i="5"/>
  <c r="G35" i="5"/>
  <c r="Q35" i="5" s="1"/>
  <c r="D35" i="5"/>
  <c r="O32" i="5"/>
  <c r="M32" i="5"/>
  <c r="J32" i="5"/>
  <c r="G32" i="5"/>
  <c r="D32" i="5"/>
  <c r="Q32" i="5" s="1"/>
  <c r="S32" i="5" s="1"/>
  <c r="O36" i="5"/>
  <c r="M36" i="5"/>
  <c r="J36" i="5"/>
  <c r="G36" i="5"/>
  <c r="D36" i="5"/>
  <c r="Q36" i="5" s="1"/>
  <c r="Q40" i="5"/>
  <c r="O40" i="5"/>
  <c r="M40" i="5"/>
  <c r="J40" i="5"/>
  <c r="G40" i="5"/>
  <c r="D40" i="5"/>
  <c r="Q34" i="5"/>
  <c r="S34" i="5" s="1"/>
  <c r="O34" i="5"/>
  <c r="M34" i="5"/>
  <c r="J34" i="5"/>
  <c r="G34" i="5"/>
  <c r="D34" i="5"/>
  <c r="O37" i="5"/>
  <c r="M37" i="5"/>
  <c r="J37" i="5"/>
  <c r="G37" i="5"/>
  <c r="D37" i="5"/>
  <c r="Q37" i="5" s="1"/>
  <c r="O31" i="5"/>
  <c r="M31" i="5"/>
  <c r="J31" i="5"/>
  <c r="G31" i="5"/>
  <c r="D31" i="5"/>
  <c r="O30" i="5"/>
  <c r="M30" i="5"/>
  <c r="J30" i="5"/>
  <c r="G30" i="5"/>
  <c r="D30" i="5"/>
  <c r="O28" i="5"/>
  <c r="M28" i="5"/>
  <c r="J28" i="5"/>
  <c r="G28" i="5"/>
  <c r="D28" i="5"/>
  <c r="O24" i="5"/>
  <c r="M24" i="5"/>
  <c r="J24" i="5"/>
  <c r="G24" i="5"/>
  <c r="D24" i="5"/>
  <c r="Q24" i="5" s="1"/>
  <c r="O22" i="5"/>
  <c r="M22" i="5"/>
  <c r="J22" i="5"/>
  <c r="G22" i="5"/>
  <c r="D22" i="5"/>
  <c r="Q22" i="5" s="1"/>
  <c r="S22" i="5" s="1"/>
  <c r="O38" i="5"/>
  <c r="M38" i="5"/>
  <c r="J38" i="5"/>
  <c r="G38" i="5"/>
  <c r="D38" i="5"/>
  <c r="Q38" i="5" s="1"/>
  <c r="S38" i="5" s="1"/>
  <c r="O16" i="5"/>
  <c r="M16" i="5"/>
  <c r="J16" i="5"/>
  <c r="G16" i="5"/>
  <c r="D16" i="5"/>
  <c r="O33" i="5"/>
  <c r="M33" i="5"/>
  <c r="J33" i="5"/>
  <c r="G33" i="5"/>
  <c r="D33" i="5"/>
  <c r="Q33" i="5" s="1"/>
  <c r="O25" i="5"/>
  <c r="M25" i="5"/>
  <c r="J25" i="5"/>
  <c r="G25" i="5"/>
  <c r="D25" i="5"/>
  <c r="O27" i="5"/>
  <c r="M27" i="5"/>
  <c r="Q27" i="5" s="1"/>
  <c r="J27" i="5"/>
  <c r="G27" i="5"/>
  <c r="D27" i="5"/>
  <c r="O29" i="5"/>
  <c r="M29" i="5"/>
  <c r="Q29" i="5" s="1"/>
  <c r="S29" i="5" s="1"/>
  <c r="J29" i="5"/>
  <c r="G29" i="5"/>
  <c r="D29" i="5"/>
  <c r="O20" i="5"/>
  <c r="M20" i="5"/>
  <c r="J20" i="5"/>
  <c r="G20" i="5"/>
  <c r="D20" i="5"/>
  <c r="O10" i="5"/>
  <c r="M10" i="5"/>
  <c r="J10" i="5"/>
  <c r="G10" i="5"/>
  <c r="Q10" i="5" s="1"/>
  <c r="D10" i="5"/>
  <c r="O26" i="5"/>
  <c r="M26" i="5"/>
  <c r="J26" i="5"/>
  <c r="G26" i="5"/>
  <c r="D26" i="5"/>
  <c r="Q26" i="5" s="1"/>
  <c r="S26" i="5" s="1"/>
  <c r="O15" i="5"/>
  <c r="M15" i="5"/>
  <c r="J15" i="5"/>
  <c r="G15" i="5"/>
  <c r="D15" i="5"/>
  <c r="Q15" i="5" s="1"/>
  <c r="Q6" i="5"/>
  <c r="O6" i="5"/>
  <c r="M6" i="5"/>
  <c r="J6" i="5"/>
  <c r="G6" i="5"/>
  <c r="D6" i="5"/>
  <c r="Q18" i="5"/>
  <c r="S18" i="5" s="1"/>
  <c r="O18" i="5"/>
  <c r="M18" i="5"/>
  <c r="J18" i="5"/>
  <c r="G18" i="5"/>
  <c r="D18" i="5"/>
  <c r="O13" i="5"/>
  <c r="M13" i="5"/>
  <c r="J13" i="5"/>
  <c r="G13" i="5"/>
  <c r="D13" i="5"/>
  <c r="Q13" i="5" s="1"/>
  <c r="O23" i="5"/>
  <c r="M23" i="5"/>
  <c r="J23" i="5"/>
  <c r="G23" i="5"/>
  <c r="D23" i="5"/>
  <c r="O8" i="5"/>
  <c r="M8" i="5"/>
  <c r="J8" i="5"/>
  <c r="G8" i="5"/>
  <c r="D8" i="5"/>
  <c r="O7" i="5"/>
  <c r="M7" i="5"/>
  <c r="J7" i="5"/>
  <c r="G7" i="5"/>
  <c r="D7" i="5"/>
  <c r="O19" i="5"/>
  <c r="M19" i="5"/>
  <c r="J19" i="5"/>
  <c r="G19" i="5"/>
  <c r="D19" i="5"/>
  <c r="Q19" i="5" s="1"/>
  <c r="O14" i="5"/>
  <c r="M14" i="5"/>
  <c r="J14" i="5"/>
  <c r="G14" i="5"/>
  <c r="D14" i="5"/>
  <c r="Q14" i="5" s="1"/>
  <c r="O17" i="5"/>
  <c r="M17" i="5"/>
  <c r="J17" i="5"/>
  <c r="G17" i="5"/>
  <c r="D17" i="5"/>
  <c r="Q17" i="5" s="1"/>
  <c r="S17" i="5" s="1"/>
  <c r="O12" i="5"/>
  <c r="M12" i="5"/>
  <c r="J12" i="5"/>
  <c r="G12" i="5"/>
  <c r="D12" i="5"/>
  <c r="Q12" i="5" s="1"/>
  <c r="S12" i="5" s="1"/>
  <c r="O21" i="5"/>
  <c r="M21" i="5"/>
  <c r="J21" i="5"/>
  <c r="G21" i="5"/>
  <c r="D21" i="5"/>
  <c r="Q21" i="5" s="1"/>
  <c r="O4" i="5"/>
  <c r="M4" i="5"/>
  <c r="J4" i="5"/>
  <c r="G4" i="5"/>
  <c r="D4" i="5"/>
  <c r="O5" i="5"/>
  <c r="M5" i="5"/>
  <c r="J5" i="5"/>
  <c r="G5" i="5"/>
  <c r="D5" i="5"/>
  <c r="O9" i="5"/>
  <c r="M9" i="5"/>
  <c r="J9" i="5"/>
  <c r="G9" i="5"/>
  <c r="D9" i="5"/>
  <c r="Q9" i="5" s="1"/>
  <c r="O11" i="5"/>
  <c r="M11" i="5"/>
  <c r="J11" i="5"/>
  <c r="G11" i="5"/>
  <c r="Q11" i="5" s="1"/>
  <c r="S11" i="5" s="1"/>
  <c r="D11" i="5"/>
  <c r="O39" i="4"/>
  <c r="M39" i="4"/>
  <c r="J39" i="4"/>
  <c r="G39" i="4"/>
  <c r="D39" i="4"/>
  <c r="O38" i="4"/>
  <c r="M38" i="4"/>
  <c r="J38" i="4"/>
  <c r="G38" i="4"/>
  <c r="D38" i="4"/>
  <c r="O56" i="4"/>
  <c r="M56" i="4"/>
  <c r="J56" i="4"/>
  <c r="G56" i="4"/>
  <c r="D56" i="4"/>
  <c r="O23" i="4"/>
  <c r="M23" i="4"/>
  <c r="J23" i="4"/>
  <c r="G23" i="4"/>
  <c r="D23" i="4"/>
  <c r="O61" i="4"/>
  <c r="M61" i="4"/>
  <c r="J61" i="4"/>
  <c r="G61" i="4"/>
  <c r="D61" i="4"/>
  <c r="O41" i="4"/>
  <c r="M41" i="4"/>
  <c r="J41" i="4"/>
  <c r="G41" i="4"/>
  <c r="D41" i="4"/>
  <c r="O57" i="4"/>
  <c r="M57" i="4"/>
  <c r="J57" i="4"/>
  <c r="G57" i="4"/>
  <c r="D57" i="4"/>
  <c r="Q57" i="4" s="1"/>
  <c r="O44" i="4"/>
  <c r="M44" i="4"/>
  <c r="J44" i="4"/>
  <c r="G44" i="4"/>
  <c r="D44" i="4"/>
  <c r="O55" i="4"/>
  <c r="M55" i="4"/>
  <c r="J55" i="4"/>
  <c r="G55" i="4"/>
  <c r="D55" i="4"/>
  <c r="O63" i="4"/>
  <c r="M63" i="4"/>
  <c r="J63" i="4"/>
  <c r="G63" i="4"/>
  <c r="D63" i="4"/>
  <c r="O60" i="4"/>
  <c r="M60" i="4"/>
  <c r="J60" i="4"/>
  <c r="G60" i="4"/>
  <c r="D60" i="4"/>
  <c r="O43" i="4"/>
  <c r="M43" i="4"/>
  <c r="J43" i="4"/>
  <c r="G43" i="4"/>
  <c r="D43" i="4"/>
  <c r="O46" i="4"/>
  <c r="M46" i="4"/>
  <c r="J46" i="4"/>
  <c r="G46" i="4"/>
  <c r="D46" i="4"/>
  <c r="O25" i="4"/>
  <c r="M25" i="4"/>
  <c r="J25" i="4"/>
  <c r="G25" i="4"/>
  <c r="D25" i="4"/>
  <c r="O28" i="4"/>
  <c r="M28" i="4"/>
  <c r="J28" i="4"/>
  <c r="G28" i="4"/>
  <c r="D28" i="4"/>
  <c r="O5" i="4"/>
  <c r="M5" i="4"/>
  <c r="J5" i="4"/>
  <c r="G5" i="4"/>
  <c r="D5" i="4"/>
  <c r="O48" i="4"/>
  <c r="M48" i="4"/>
  <c r="J48" i="4"/>
  <c r="G48" i="4"/>
  <c r="D48" i="4"/>
  <c r="O51" i="4"/>
  <c r="M51" i="4"/>
  <c r="J51" i="4"/>
  <c r="G51" i="4"/>
  <c r="D51" i="4"/>
  <c r="O34" i="4"/>
  <c r="M34" i="4"/>
  <c r="J34" i="4"/>
  <c r="G34" i="4"/>
  <c r="D34" i="4"/>
  <c r="Q34" i="4" s="1"/>
  <c r="O53" i="4"/>
  <c r="M53" i="4"/>
  <c r="J53" i="4"/>
  <c r="G53" i="4"/>
  <c r="D53" i="4"/>
  <c r="O50" i="4"/>
  <c r="M50" i="4"/>
  <c r="J50" i="4"/>
  <c r="G50" i="4"/>
  <c r="D50" i="4"/>
  <c r="O62" i="4"/>
  <c r="M62" i="4"/>
  <c r="J62" i="4"/>
  <c r="G62" i="4"/>
  <c r="D62" i="4"/>
  <c r="O59" i="4"/>
  <c r="M59" i="4"/>
  <c r="J59" i="4"/>
  <c r="G59" i="4"/>
  <c r="D59" i="4"/>
  <c r="O58" i="4"/>
  <c r="M58" i="4"/>
  <c r="J58" i="4"/>
  <c r="G58" i="4"/>
  <c r="D58" i="4"/>
  <c r="O6" i="4"/>
  <c r="M6" i="4"/>
  <c r="J6" i="4"/>
  <c r="G6" i="4"/>
  <c r="D6" i="4"/>
  <c r="O21" i="4"/>
  <c r="M21" i="4"/>
  <c r="J21" i="4"/>
  <c r="G21" i="4"/>
  <c r="D21" i="4"/>
  <c r="O4" i="4"/>
  <c r="M4" i="4"/>
  <c r="J4" i="4"/>
  <c r="G4" i="4"/>
  <c r="D4" i="4"/>
  <c r="O7" i="4"/>
  <c r="M7" i="4"/>
  <c r="J7" i="4"/>
  <c r="G7" i="4"/>
  <c r="D7" i="4"/>
  <c r="O8" i="4"/>
  <c r="M8" i="4"/>
  <c r="J8" i="4"/>
  <c r="G8" i="4"/>
  <c r="D8" i="4"/>
  <c r="O18" i="4"/>
  <c r="M18" i="4"/>
  <c r="J18" i="4"/>
  <c r="G18" i="4"/>
  <c r="D18" i="4"/>
  <c r="O13" i="4"/>
  <c r="M13" i="4"/>
  <c r="J13" i="4"/>
  <c r="G13" i="4"/>
  <c r="D13" i="4"/>
  <c r="O17" i="4"/>
  <c r="M17" i="4"/>
  <c r="J17" i="4"/>
  <c r="G17" i="4"/>
  <c r="D17" i="4"/>
  <c r="O15" i="4"/>
  <c r="M15" i="4"/>
  <c r="J15" i="4"/>
  <c r="G15" i="4"/>
  <c r="D15" i="4"/>
  <c r="O31" i="4"/>
  <c r="M31" i="4"/>
  <c r="J31" i="4"/>
  <c r="G31" i="4"/>
  <c r="D31" i="4"/>
  <c r="O14" i="4"/>
  <c r="M14" i="4"/>
  <c r="J14" i="4"/>
  <c r="G14" i="4"/>
  <c r="D14" i="4"/>
  <c r="O42" i="4"/>
  <c r="M42" i="4"/>
  <c r="J42" i="4"/>
  <c r="G42" i="4"/>
  <c r="D42" i="4"/>
  <c r="O32" i="4"/>
  <c r="M32" i="4"/>
  <c r="J32" i="4"/>
  <c r="G32" i="4"/>
  <c r="D32" i="4"/>
  <c r="O49" i="4"/>
  <c r="M49" i="4"/>
  <c r="J49" i="4"/>
  <c r="G49" i="4"/>
  <c r="D49" i="4"/>
  <c r="O10" i="4"/>
  <c r="M10" i="4"/>
  <c r="J10" i="4"/>
  <c r="G10" i="4"/>
  <c r="D10" i="4"/>
  <c r="O12" i="4"/>
  <c r="M12" i="4"/>
  <c r="J12" i="4"/>
  <c r="G12" i="4"/>
  <c r="D12" i="4"/>
  <c r="O27" i="4"/>
  <c r="M27" i="4"/>
  <c r="J27" i="4"/>
  <c r="G27" i="4"/>
  <c r="D27" i="4"/>
  <c r="O16" i="4"/>
  <c r="M16" i="4"/>
  <c r="J16" i="4"/>
  <c r="G16" i="4"/>
  <c r="D16" i="4"/>
  <c r="O20" i="4"/>
  <c r="M20" i="4"/>
  <c r="J20" i="4"/>
  <c r="G20" i="4"/>
  <c r="D20" i="4"/>
  <c r="O30" i="4"/>
  <c r="M30" i="4"/>
  <c r="J30" i="4"/>
  <c r="G30" i="4"/>
  <c r="D30" i="4"/>
  <c r="O26" i="4"/>
  <c r="M26" i="4"/>
  <c r="J26" i="4"/>
  <c r="G26" i="4"/>
  <c r="D26" i="4"/>
  <c r="O22" i="4"/>
  <c r="M22" i="4"/>
  <c r="J22" i="4"/>
  <c r="G22" i="4"/>
  <c r="D22" i="4"/>
  <c r="O29" i="4"/>
  <c r="M29" i="4"/>
  <c r="J29" i="4"/>
  <c r="G29" i="4"/>
  <c r="D29" i="4"/>
  <c r="O24" i="4"/>
  <c r="M24" i="4"/>
  <c r="J24" i="4"/>
  <c r="G24" i="4"/>
  <c r="D24" i="4"/>
  <c r="O19" i="4"/>
  <c r="M19" i="4"/>
  <c r="J19" i="4"/>
  <c r="G19" i="4"/>
  <c r="D19" i="4"/>
  <c r="O33" i="4"/>
  <c r="M33" i="4"/>
  <c r="J33" i="4"/>
  <c r="G33" i="4"/>
  <c r="D33" i="4"/>
  <c r="O45" i="4"/>
  <c r="M45" i="4"/>
  <c r="J45" i="4"/>
  <c r="G45" i="4"/>
  <c r="D45" i="4"/>
  <c r="O11" i="4"/>
  <c r="M11" i="4"/>
  <c r="J11" i="4"/>
  <c r="G11" i="4"/>
  <c r="D11" i="4"/>
  <c r="O37" i="4"/>
  <c r="M37" i="4"/>
  <c r="J37" i="4"/>
  <c r="G37" i="4"/>
  <c r="D37" i="4"/>
  <c r="O35" i="4"/>
  <c r="M35" i="4"/>
  <c r="J35" i="4"/>
  <c r="G35" i="4"/>
  <c r="D35" i="4"/>
  <c r="O36" i="4"/>
  <c r="M36" i="4"/>
  <c r="J36" i="4"/>
  <c r="G36" i="4"/>
  <c r="D36" i="4"/>
  <c r="O9" i="4"/>
  <c r="M9" i="4"/>
  <c r="J9" i="4"/>
  <c r="G9" i="4"/>
  <c r="D9" i="4"/>
  <c r="O47" i="4"/>
  <c r="M47" i="4"/>
  <c r="J47" i="4"/>
  <c r="G47" i="4"/>
  <c r="D47" i="4"/>
  <c r="O52" i="4"/>
  <c r="M52" i="4"/>
  <c r="J52" i="4"/>
  <c r="G52" i="4"/>
  <c r="D52" i="4"/>
  <c r="O40" i="4"/>
  <c r="M40" i="4"/>
  <c r="J40" i="4"/>
  <c r="G40" i="4"/>
  <c r="D40" i="4"/>
  <c r="O54" i="4"/>
  <c r="M54" i="4"/>
  <c r="J54" i="4"/>
  <c r="G54" i="4"/>
  <c r="D54" i="4"/>
  <c r="S30" i="6" l="1"/>
  <c r="S40" i="6"/>
  <c r="Q26" i="6"/>
  <c r="S26" i="6" s="1"/>
  <c r="S44" i="6"/>
  <c r="Q20" i="6"/>
  <c r="Q55" i="6"/>
  <c r="S55" i="6" s="1"/>
  <c r="Q29" i="6"/>
  <c r="S25" i="6"/>
  <c r="S33" i="6"/>
  <c r="S63" i="6"/>
  <c r="Q23" i="6"/>
  <c r="S12" i="6"/>
  <c r="Q19" i="6"/>
  <c r="S19" i="6" s="1"/>
  <c r="S6" i="6"/>
  <c r="Q25" i="6"/>
  <c r="S41" i="6"/>
  <c r="S42" i="6"/>
  <c r="Q21" i="6"/>
  <c r="S21" i="6" s="1"/>
  <c r="S46" i="6"/>
  <c r="Q37" i="6"/>
  <c r="S37" i="6" s="1"/>
  <c r="S28" i="6"/>
  <c r="Q47" i="6"/>
  <c r="S47" i="6" s="1"/>
  <c r="Q56" i="6"/>
  <c r="S56" i="6" s="1"/>
  <c r="S23" i="6"/>
  <c r="Q15" i="6"/>
  <c r="S15" i="6" s="1"/>
  <c r="Q24" i="6"/>
  <c r="Q38" i="6"/>
  <c r="S38" i="6" s="1"/>
  <c r="Q9" i="6"/>
  <c r="S20" i="6"/>
  <c r="Q32" i="6"/>
  <c r="S32" i="6" s="1"/>
  <c r="Q36" i="6"/>
  <c r="S29" i="6"/>
  <c r="Q52" i="6"/>
  <c r="S52" i="6" s="1"/>
  <c r="S24" i="6"/>
  <c r="S9" i="6"/>
  <c r="S36" i="6"/>
  <c r="S39" i="6"/>
  <c r="Q18" i="6"/>
  <c r="S18" i="6" s="1"/>
  <c r="S14" i="6"/>
  <c r="Q6" i="6"/>
  <c r="Q42" i="6"/>
  <c r="S45" i="6"/>
  <c r="Q46" i="6"/>
  <c r="Q34" i="6"/>
  <c r="S34" i="6" s="1"/>
  <c r="S43" i="6"/>
  <c r="Q57" i="6"/>
  <c r="S57" i="6" s="1"/>
  <c r="S10" i="6"/>
  <c r="S50" i="6"/>
  <c r="S61" i="6"/>
  <c r="S5" i="6"/>
  <c r="S11" i="6"/>
  <c r="S22" i="6"/>
  <c r="S35" i="6"/>
  <c r="S17" i="6"/>
  <c r="S51" i="6"/>
  <c r="S60" i="6"/>
  <c r="Q16" i="5"/>
  <c r="Q4" i="5"/>
  <c r="S4" i="5" s="1"/>
  <c r="S14" i="5"/>
  <c r="S19" i="5"/>
  <c r="Q25" i="5"/>
  <c r="S25" i="5" s="1"/>
  <c r="S24" i="5"/>
  <c r="Q43" i="5"/>
  <c r="S43" i="5" s="1"/>
  <c r="S47" i="5"/>
  <c r="Q59" i="5"/>
  <c r="S59" i="5" s="1"/>
  <c r="S27" i="5"/>
  <c r="S9" i="5"/>
  <c r="S13" i="5"/>
  <c r="Q50" i="5"/>
  <c r="S50" i="5" s="1"/>
  <c r="Q8" i="5"/>
  <c r="S8" i="5" s="1"/>
  <c r="Q23" i="5"/>
  <c r="S23" i="5" s="1"/>
  <c r="Q20" i="5"/>
  <c r="S20" i="5" s="1"/>
  <c r="Q30" i="5"/>
  <c r="S30" i="5" s="1"/>
  <c r="Q31" i="5"/>
  <c r="S31" i="5" s="1"/>
  <c r="Q45" i="5"/>
  <c r="S45" i="5" s="1"/>
  <c r="Q44" i="5"/>
  <c r="S44" i="5" s="1"/>
  <c r="Q46" i="5"/>
  <c r="S46" i="5" s="1"/>
  <c r="Q57" i="5"/>
  <c r="S57" i="5" s="1"/>
  <c r="Q60" i="5"/>
  <c r="S60" i="5" s="1"/>
  <c r="Q5" i="5"/>
  <c r="S5" i="5" s="1"/>
  <c r="S39" i="5"/>
  <c r="S62" i="5"/>
  <c r="S21" i="5"/>
  <c r="S33" i="5"/>
  <c r="S37" i="5"/>
  <c r="Q41" i="5"/>
  <c r="S54" i="5"/>
  <c r="Q7" i="5"/>
  <c r="S6" i="5"/>
  <c r="Q28" i="5"/>
  <c r="S40" i="5"/>
  <c r="Q56" i="5"/>
  <c r="S52" i="5"/>
  <c r="S7" i="5"/>
  <c r="S10" i="5"/>
  <c r="S28" i="5"/>
  <c r="S35" i="5"/>
  <c r="S56" i="5"/>
  <c r="S58" i="5"/>
  <c r="S15" i="5"/>
  <c r="S16" i="5"/>
  <c r="S36" i="5"/>
  <c r="S41" i="5"/>
  <c r="S55" i="5"/>
  <c r="S63" i="5"/>
  <c r="Q51" i="4"/>
  <c r="S51" i="4" s="1"/>
  <c r="S34" i="4"/>
  <c r="S57" i="4"/>
  <c r="Q39" i="4"/>
  <c r="Q30" i="4"/>
  <c r="Q32" i="4"/>
  <c r="S32" i="4" s="1"/>
  <c r="Q44" i="4"/>
  <c r="S44" i="4" s="1"/>
  <c r="Q38" i="4"/>
  <c r="S38" i="4" s="1"/>
  <c r="Q26" i="4"/>
  <c r="S26" i="4" s="1"/>
  <c r="Q20" i="4"/>
  <c r="S20" i="4" s="1"/>
  <c r="Q10" i="4"/>
  <c r="S10" i="4" s="1"/>
  <c r="Q49" i="4"/>
  <c r="S49" i="4" s="1"/>
  <c r="Q15" i="4"/>
  <c r="Q7" i="4"/>
  <c r="S7" i="4" s="1"/>
  <c r="Q11" i="4"/>
  <c r="S11" i="4" s="1"/>
  <c r="Q22" i="4"/>
  <c r="S22" i="4" s="1"/>
  <c r="Q41" i="4"/>
  <c r="S41" i="4" s="1"/>
  <c r="Q23" i="4"/>
  <c r="S23" i="4" s="1"/>
  <c r="Q21" i="4"/>
  <c r="S21" i="4" s="1"/>
  <c r="Q6" i="4"/>
  <c r="S6" i="4" s="1"/>
  <c r="Q59" i="4"/>
  <c r="S59" i="4" s="1"/>
  <c r="Q40" i="4"/>
  <c r="S40" i="4" s="1"/>
  <c r="Q47" i="4"/>
  <c r="S47" i="4" s="1"/>
  <c r="Q54" i="4"/>
  <c r="S54" i="4" s="1"/>
  <c r="Q35" i="4"/>
  <c r="S35" i="4" s="1"/>
  <c r="Q24" i="4"/>
  <c r="S24" i="4" s="1"/>
  <c r="Q17" i="4"/>
  <c r="S17" i="4" s="1"/>
  <c r="Q4" i="4"/>
  <c r="S4" i="4" s="1"/>
  <c r="Q50" i="4"/>
  <c r="S50" i="4" s="1"/>
  <c r="Q55" i="4"/>
  <c r="S55" i="4" s="1"/>
  <c r="S15" i="4"/>
  <c r="Q8" i="4"/>
  <c r="S8" i="4" s="1"/>
  <c r="Q46" i="4"/>
  <c r="S46" i="4" s="1"/>
  <c r="Q63" i="4"/>
  <c r="S63" i="4" s="1"/>
  <c r="Q16" i="4"/>
  <c r="S16" i="4" s="1"/>
  <c r="Q42" i="4"/>
  <c r="S42" i="4" s="1"/>
  <c r="Q48" i="4"/>
  <c r="S48" i="4" s="1"/>
  <c r="Q25" i="4"/>
  <c r="S25" i="4" s="1"/>
  <c r="Q9" i="4"/>
  <c r="S9" i="4" s="1"/>
  <c r="Q12" i="4"/>
  <c r="S12" i="4" s="1"/>
  <c r="Q62" i="4"/>
  <c r="S62" i="4" s="1"/>
  <c r="Q43" i="4"/>
  <c r="S43" i="4" s="1"/>
  <c r="Q60" i="4"/>
  <c r="S60" i="4" s="1"/>
  <c r="Q56" i="4"/>
  <c r="S56" i="4" s="1"/>
  <c r="Q37" i="4"/>
  <c r="S37" i="4" s="1"/>
  <c r="Q53" i="4"/>
  <c r="S53" i="4" s="1"/>
  <c r="Q19" i="4"/>
  <c r="S19" i="4" s="1"/>
  <c r="Q36" i="4"/>
  <c r="S36" i="4" s="1"/>
  <c r="Q33" i="4"/>
  <c r="S33" i="4" s="1"/>
  <c r="Q27" i="4"/>
  <c r="S27" i="4" s="1"/>
  <c r="Q13" i="4"/>
  <c r="S13" i="4" s="1"/>
  <c r="Q18" i="4"/>
  <c r="S18" i="4" s="1"/>
  <c r="Q58" i="4"/>
  <c r="S58" i="4" s="1"/>
  <c r="Q28" i="4"/>
  <c r="S28" i="4" s="1"/>
  <c r="Q61" i="4"/>
  <c r="S61" i="4" s="1"/>
  <c r="Q14" i="4"/>
  <c r="S14" i="4" s="1"/>
  <c r="Q29" i="4"/>
  <c r="S29" i="4" s="1"/>
  <c r="Q52" i="4"/>
  <c r="S52" i="4" s="1"/>
  <c r="Q45" i="4"/>
  <c r="S45" i="4" s="1"/>
  <c r="Q31" i="4"/>
  <c r="S31" i="4" s="1"/>
  <c r="Q5" i="4"/>
  <c r="S5" i="4" s="1"/>
  <c r="S30" i="4"/>
  <c r="S39" i="4"/>
  <c r="J41" i="1"/>
  <c r="M16" i="1" l="1"/>
  <c r="M5" i="1" l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M4" i="1"/>
  <c r="J4" i="1"/>
  <c r="G4" i="1"/>
  <c r="D4" i="1"/>
  <c r="O63" i="1"/>
  <c r="O62" i="1"/>
  <c r="O61" i="1"/>
  <c r="O60" i="1"/>
  <c r="Q62" i="1" l="1"/>
  <c r="S62" i="1" s="1"/>
  <c r="Q63" i="1"/>
  <c r="S63" i="1" s="1"/>
  <c r="Q61" i="1"/>
  <c r="S61" i="1" s="1"/>
  <c r="Q60" i="1"/>
  <c r="S60" i="1" s="1"/>
  <c r="V60" i="1" l="1"/>
  <c r="E28" i="2"/>
  <c r="H10" i="2" s="1"/>
  <c r="E32" i="2"/>
  <c r="H11" i="2" s="1"/>
  <c r="E52" i="2"/>
  <c r="H16" i="2" s="1"/>
  <c r="E56" i="2"/>
  <c r="H17" i="2" s="1"/>
  <c r="E8" i="2"/>
  <c r="H5" i="2" s="1"/>
  <c r="E12" i="2"/>
  <c r="H6" i="2" s="1"/>
  <c r="E36" i="2"/>
  <c r="H12" i="2" s="1"/>
  <c r="E40" i="2"/>
  <c r="H13" i="2" s="1"/>
  <c r="E48" i="2"/>
  <c r="H15" i="2" s="1"/>
  <c r="O15" i="1"/>
  <c r="E20" i="2" l="1"/>
  <c r="H8" i="2" s="1"/>
  <c r="E24" i="2"/>
  <c r="H9" i="2" s="1"/>
  <c r="E44" i="2"/>
  <c r="H14" i="2" s="1"/>
  <c r="E4" i="2"/>
  <c r="H4" i="2" s="1"/>
  <c r="E16" i="2"/>
  <c r="H7" i="2" s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11" i="1"/>
  <c r="Q10" i="1"/>
  <c r="O10" i="1"/>
  <c r="Q9" i="1"/>
  <c r="O9" i="1"/>
  <c r="Q8" i="1"/>
  <c r="O8" i="1"/>
  <c r="Q5" i="1"/>
  <c r="Q6" i="1"/>
  <c r="Q7" i="1"/>
  <c r="O5" i="1"/>
  <c r="O6" i="1"/>
  <c r="O7" i="1"/>
  <c r="Q4" i="1"/>
  <c r="O4" i="1"/>
  <c r="I16" i="2" l="1"/>
  <c r="I12" i="2"/>
  <c r="I4" i="2"/>
  <c r="I13" i="2"/>
  <c r="I17" i="2"/>
  <c r="I8" i="2"/>
  <c r="I14" i="2"/>
  <c r="I5" i="2"/>
  <c r="I11" i="2"/>
  <c r="I9" i="2"/>
  <c r="I6" i="2"/>
  <c r="I7" i="2"/>
  <c r="I10" i="2"/>
  <c r="I15" i="2"/>
  <c r="S44" i="1"/>
  <c r="S12" i="1"/>
  <c r="S40" i="1"/>
  <c r="S16" i="1"/>
  <c r="S48" i="1"/>
  <c r="S8" i="1"/>
  <c r="S20" i="1"/>
  <c r="S24" i="1"/>
  <c r="S28" i="1"/>
  <c r="S32" i="1"/>
  <c r="S36" i="1"/>
  <c r="S52" i="1"/>
  <c r="S11" i="1"/>
  <c r="S5" i="1"/>
  <c r="S7" i="1"/>
  <c r="S4" i="1"/>
  <c r="S9" i="1"/>
  <c r="S59" i="1"/>
  <c r="S55" i="1"/>
  <c r="S51" i="1"/>
  <c r="S47" i="1"/>
  <c r="S43" i="1"/>
  <c r="S39" i="1"/>
  <c r="S35" i="1"/>
  <c r="S31" i="1"/>
  <c r="S27" i="1"/>
  <c r="S23" i="1"/>
  <c r="S19" i="1"/>
  <c r="S15" i="1"/>
  <c r="S58" i="1"/>
  <c r="S54" i="1"/>
  <c r="S50" i="1"/>
  <c r="S46" i="1"/>
  <c r="S42" i="1"/>
  <c r="S38" i="1"/>
  <c r="S34" i="1"/>
  <c r="S30" i="1"/>
  <c r="S26" i="1"/>
  <c r="S22" i="1"/>
  <c r="S18" i="1"/>
  <c r="S14" i="1"/>
  <c r="S57" i="1"/>
  <c r="S53" i="1"/>
  <c r="S49" i="1"/>
  <c r="S45" i="1"/>
  <c r="S41" i="1"/>
  <c r="S37" i="1"/>
  <c r="S33" i="1"/>
  <c r="S29" i="1"/>
  <c r="S25" i="1"/>
  <c r="S21" i="1"/>
  <c r="S17" i="1"/>
  <c r="S13" i="1"/>
  <c r="S6" i="1"/>
  <c r="S10" i="1"/>
  <c r="S56" i="1"/>
  <c r="V44" i="1" l="1"/>
  <c r="Y14" i="1" s="1"/>
  <c r="V24" i="1"/>
  <c r="Y9" i="1" s="1"/>
  <c r="V48" i="1"/>
  <c r="Y15" i="1" s="1"/>
  <c r="V28" i="1"/>
  <c r="Y10" i="1" s="1"/>
  <c r="V36" i="1"/>
  <c r="Y12" i="1" s="1"/>
  <c r="V16" i="1"/>
  <c r="Y7" i="1" s="1"/>
  <c r="V32" i="1"/>
  <c r="Y11" i="1" s="1"/>
  <c r="V12" i="1"/>
  <c r="Y6" i="1" s="1"/>
  <c r="V40" i="1"/>
  <c r="Y13" i="1" s="1"/>
  <c r="V20" i="1"/>
  <c r="Y8" i="1" s="1"/>
  <c r="V56" i="1"/>
  <c r="Y17" i="1" s="1"/>
  <c r="V8" i="1"/>
  <c r="Y5" i="1" s="1"/>
  <c r="V52" i="1"/>
  <c r="Y16" i="1" s="1"/>
  <c r="V4" i="1"/>
  <c r="Y4" i="1" s="1"/>
  <c r="Z18" i="1" l="1"/>
  <c r="Z7" i="1"/>
  <c r="Z11" i="1"/>
  <c r="Z12" i="1"/>
  <c r="Z10" i="1"/>
  <c r="Z14" i="1"/>
  <c r="Z17" i="1"/>
  <c r="Z4" i="1"/>
  <c r="Z16" i="1"/>
  <c r="Z5" i="1"/>
  <c r="Z15" i="1"/>
  <c r="Z8" i="1"/>
  <c r="Z13" i="1"/>
  <c r="Z6" i="1"/>
  <c r="Z9" i="1"/>
</calcChain>
</file>

<file path=xl/sharedStrings.xml><?xml version="1.0" encoding="utf-8"?>
<sst xmlns="http://schemas.openxmlformats.org/spreadsheetml/2006/main" count="836" uniqueCount="139">
  <si>
    <t>csapatnév</t>
  </si>
  <si>
    <t>versenyzők</t>
  </si>
  <si>
    <t>teli</t>
  </si>
  <si>
    <t>tarolás</t>
  </si>
  <si>
    <t>összesen</t>
  </si>
  <si>
    <t>Raj Tamás</t>
  </si>
  <si>
    <t>Giday Kálmán</t>
  </si>
  <si>
    <t>teli összes</t>
  </si>
  <si>
    <t>tarolás összes</t>
  </si>
  <si>
    <t>összes fa</t>
  </si>
  <si>
    <t>Csapateredmény</t>
  </si>
  <si>
    <t>Fürge Babák</t>
  </si>
  <si>
    <t>Csépe Adrienn</t>
  </si>
  <si>
    <t>Szepesi András</t>
  </si>
  <si>
    <t>Tóth Mihály</t>
  </si>
  <si>
    <t>Faragó Zoltán</t>
  </si>
  <si>
    <t>MPL</t>
  </si>
  <si>
    <t>Hepp István</t>
  </si>
  <si>
    <t>teli helyezés</t>
  </si>
  <si>
    <t>tarolás helyezés</t>
  </si>
  <si>
    <t>egyéni helyezés</t>
  </si>
  <si>
    <t>csapathelyezés</t>
  </si>
  <si>
    <t>csapateredmény</t>
  </si>
  <si>
    <t>csapatsorrend</t>
  </si>
  <si>
    <t>Mulati Zoltán</t>
  </si>
  <si>
    <t>Kun János</t>
  </si>
  <si>
    <t>Szanyi Géza</t>
  </si>
  <si>
    <t>Nagy Zoltán</t>
  </si>
  <si>
    <t>Kuklis Ádám</t>
  </si>
  <si>
    <t>Vladár Béla</t>
  </si>
  <si>
    <t>Gajdos Istán</t>
  </si>
  <si>
    <t>Keresztes Zsolt</t>
  </si>
  <si>
    <t>Csehi Zsoltné</t>
  </si>
  <si>
    <t>Masa Aranka</t>
  </si>
  <si>
    <t>Szegedi Postás KSE II.</t>
  </si>
  <si>
    <t>Szegedi Postás KSE I.</t>
  </si>
  <si>
    <t>Balogh József</t>
  </si>
  <si>
    <t>Kalmár László</t>
  </si>
  <si>
    <t>Tóth Tibor</t>
  </si>
  <si>
    <t>Vezér C</t>
  </si>
  <si>
    <t>Batta Rudolf</t>
  </si>
  <si>
    <t>Tekergők</t>
  </si>
  <si>
    <t>Kőrösparti Sándor</t>
  </si>
  <si>
    <t>Kecskemét</t>
  </si>
  <si>
    <t>Nem S' ellenfél</t>
  </si>
  <si>
    <t>Sebe-Kéki Tünde</t>
  </si>
  <si>
    <t>Sebe József</t>
  </si>
  <si>
    <t>DPSE</t>
  </si>
  <si>
    <t>Szegedi Postás KSE III.</t>
  </si>
  <si>
    <t>Horváth Bertalan</t>
  </si>
  <si>
    <t>Kabók József</t>
  </si>
  <si>
    <t>Nagy Ildikó</t>
  </si>
  <si>
    <t>Kis Pál Jenő</t>
  </si>
  <si>
    <t>Tiszavirág Bowling eredményei</t>
  </si>
  <si>
    <t>Husky</t>
  </si>
  <si>
    <t>Gál András</t>
  </si>
  <si>
    <t>Vucskó János</t>
  </si>
  <si>
    <t>Nem 'S Ellenfél</t>
  </si>
  <si>
    <t>MP1</t>
  </si>
  <si>
    <t>Balla Sándor</t>
  </si>
  <si>
    <t>Women Power</t>
  </si>
  <si>
    <t>Csajkás Zsófia</t>
  </si>
  <si>
    <t>Szegedi Helga</t>
  </si>
  <si>
    <t>Csuka Fabiola</t>
  </si>
  <si>
    <t>Csentes József</t>
  </si>
  <si>
    <t>Bruncvik Miklós</t>
  </si>
  <si>
    <t>Bálint József</t>
  </si>
  <si>
    <t>Ohát Imre</t>
  </si>
  <si>
    <t>Sebők Julianna</t>
  </si>
  <si>
    <t>Tamási-Hupka Daniella</t>
  </si>
  <si>
    <t>Börcsökné Dabis Ágnes</t>
  </si>
  <si>
    <t>Kámán Gábor</t>
  </si>
  <si>
    <t>ifj. Kámán Gábor</t>
  </si>
  <si>
    <t>Husky Debrecen</t>
  </si>
  <si>
    <t>Tamás Gyula</t>
  </si>
  <si>
    <t>Tamásné Molnár Piroska</t>
  </si>
  <si>
    <t>ifj. Tamás Gyula</t>
  </si>
  <si>
    <t>Tamás Attila</t>
  </si>
  <si>
    <t>Szegedi Postás KSE IV.</t>
  </si>
  <si>
    <t>Faragó Zoltánné</t>
  </si>
  <si>
    <t>Tóth Mihályné</t>
  </si>
  <si>
    <t>Minik Edit</t>
  </si>
  <si>
    <t>Nyerteke</t>
  </si>
  <si>
    <t>Brájer Bertalan</t>
  </si>
  <si>
    <t>Kocsor Mátyás</t>
  </si>
  <si>
    <t>Pápai Gábor</t>
  </si>
  <si>
    <t>Magyar Gyöngyvér</t>
  </si>
  <si>
    <t>Avas</t>
  </si>
  <si>
    <t>Sztojanov Mirjana</t>
  </si>
  <si>
    <t>Krisztinné Éva</t>
  </si>
  <si>
    <t>Szemánné Terike</t>
  </si>
  <si>
    <t>Bertáné Gizike</t>
  </si>
  <si>
    <t>Rozetta</t>
  </si>
  <si>
    <t>Icu</t>
  </si>
  <si>
    <t>Éva</t>
  </si>
  <si>
    <t>Terike</t>
  </si>
  <si>
    <t>Csaba</t>
  </si>
  <si>
    <t>Tímea</t>
  </si>
  <si>
    <t>Zoltán</t>
  </si>
  <si>
    <t>Ildikó</t>
  </si>
  <si>
    <t>Gyula</t>
  </si>
  <si>
    <t>ifj Gyula</t>
  </si>
  <si>
    <t>Piroska</t>
  </si>
  <si>
    <t>Attila</t>
  </si>
  <si>
    <t>Kecskeméti Fütyülős</t>
  </si>
  <si>
    <t>József</t>
  </si>
  <si>
    <t>Péter</t>
  </si>
  <si>
    <t>Gábor</t>
  </si>
  <si>
    <t>Julianna</t>
  </si>
  <si>
    <t>Tünde</t>
  </si>
  <si>
    <t>Aranka</t>
  </si>
  <si>
    <t>Ági</t>
  </si>
  <si>
    <t>Évi</t>
  </si>
  <si>
    <t>Zsuzsi</t>
  </si>
  <si>
    <t>Edit</t>
  </si>
  <si>
    <t>Józsi</t>
  </si>
  <si>
    <t>Magdolna</t>
  </si>
  <si>
    <t>Norbert</t>
  </si>
  <si>
    <t>Róbert</t>
  </si>
  <si>
    <t>Mulati</t>
  </si>
  <si>
    <t>Faragó</t>
  </si>
  <si>
    <t>Balogh</t>
  </si>
  <si>
    <t>Kalmár</t>
  </si>
  <si>
    <t>Gajdos István</t>
  </si>
  <si>
    <t>Szendrei Zsolt</t>
  </si>
  <si>
    <t>Brunczvik Miklós</t>
  </si>
  <si>
    <t>Leszt Mini</t>
  </si>
  <si>
    <t>Daniella</t>
  </si>
  <si>
    <t>Juci</t>
  </si>
  <si>
    <t>Németh Julianna</t>
  </si>
  <si>
    <t>Magda Norbert</t>
  </si>
  <si>
    <t>Tengerdiné Bognár Magdolna</t>
  </si>
  <si>
    <t>ifj Tamás Gyula</t>
  </si>
  <si>
    <t>Faragóné Évi</t>
  </si>
  <si>
    <t>Erdős Róbert</t>
  </si>
  <si>
    <t>Tiszavirág Teke Kupa eredményei - tarolás</t>
  </si>
  <si>
    <t>Tiszavirág Teke Kupa eredményei - teli</t>
  </si>
  <si>
    <t>Tiszavirág Teke Kupa eredményei - egyéni</t>
  </si>
  <si>
    <t>Tiszavirág Teke Kupa eredményei - csapat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</si>
</sst>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2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vertical="center" textRotation="90"/>
    </xf>
    <xf numFmtId="0" fontId="2" fillId="4" borderId="15" xfId="0" applyFont="1" applyFill="1" applyBorder="1" applyAlignment="1">
      <alignment vertical="center" textRotation="90"/>
    </xf>
    <xf numFmtId="0" fontId="2" fillId="2" borderId="15" xfId="0" applyFont="1" applyFill="1" applyBorder="1" applyAlignment="1">
      <alignment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5" fillId="0" borderId="0" xfId="0" applyFont="1"/>
    <xf numFmtId="0" fontId="3" fillId="9" borderId="11" xfId="0" applyFont="1" applyFill="1" applyBorder="1" applyAlignment="1">
      <alignment horizontal="center" vertical="center" textRotation="90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 textRotation="90"/>
    </xf>
    <xf numFmtId="0" fontId="6" fillId="6" borderId="2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textRotation="90"/>
    </xf>
    <xf numFmtId="0" fontId="3" fillId="4" borderId="20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6" fillId="7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 wrapText="1"/>
    </xf>
    <xf numFmtId="0" fontId="6" fillId="7" borderId="21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vertical="center" wrapText="1"/>
    </xf>
    <xf numFmtId="0" fontId="6" fillId="7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3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zoomScale="89" workbookViewId="0">
      <selection activeCell="X18" sqref="X18"/>
    </sheetView>
  </sheetViews>
  <sheetFormatPr defaultColWidth="9.140625" defaultRowHeight="18.75" x14ac:dyDescent="0.3"/>
  <cols>
    <col min="1" max="1" width="32.7109375" style="8" customWidth="1"/>
    <col min="2" max="2" width="25.85546875" style="8" customWidth="1"/>
    <col min="3" max="4" width="4.7109375" style="1" bestFit="1" customWidth="1"/>
    <col min="5" max="5" width="5.42578125" style="2" customWidth="1"/>
    <col min="6" max="6" width="4.7109375" style="1" bestFit="1" customWidth="1"/>
    <col min="7" max="7" width="4.7109375" style="1" customWidth="1"/>
    <col min="8" max="8" width="4.85546875" style="2" customWidth="1"/>
    <col min="9" max="10" width="4.7109375" style="1" customWidth="1"/>
    <col min="11" max="11" width="5" style="2" customWidth="1"/>
    <col min="12" max="13" width="4.7109375" style="1" customWidth="1"/>
    <col min="14" max="14" width="5.7109375" style="2" customWidth="1"/>
    <col min="15" max="15" width="6" style="2" bestFit="1" customWidth="1"/>
    <col min="16" max="16" width="4.42578125" style="2" customWidth="1"/>
    <col min="17" max="17" width="6" style="2" bestFit="1" customWidth="1"/>
    <col min="18" max="18" width="5" style="2" customWidth="1"/>
    <col min="19" max="19" width="6" style="2" bestFit="1" customWidth="1"/>
    <col min="20" max="20" width="5" style="2" customWidth="1"/>
    <col min="21" max="21" width="1" style="2" customWidth="1"/>
    <col min="22" max="22" width="7.5703125" style="1" bestFit="1" customWidth="1"/>
    <col min="23" max="23" width="2.7109375" style="1" customWidth="1"/>
    <col min="24" max="24" width="25.28515625" style="1" customWidth="1"/>
    <col min="25" max="16384" width="9.140625" style="1"/>
  </cols>
  <sheetData>
    <row r="1" spans="1:26" ht="36.75" thickBot="1" x14ac:dyDescent="0.6">
      <c r="A1" s="92" t="s">
        <v>138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29"/>
      <c r="X1" s="88" t="s">
        <v>23</v>
      </c>
      <c r="Y1" s="88"/>
      <c r="Z1" s="88"/>
    </row>
    <row r="2" spans="1:26" ht="10.5" customHeight="1" thickBot="1" x14ac:dyDescent="0.35"/>
    <row r="3" spans="1:26" ht="115.5" customHeight="1" thickBot="1" x14ac:dyDescent="0.35">
      <c r="A3" s="35" t="s">
        <v>0</v>
      </c>
      <c r="B3" s="36" t="s">
        <v>1</v>
      </c>
      <c r="C3" s="4" t="s">
        <v>2</v>
      </c>
      <c r="D3" s="5" t="s">
        <v>3</v>
      </c>
      <c r="E3" s="13" t="s">
        <v>4</v>
      </c>
      <c r="F3" s="6" t="s">
        <v>2</v>
      </c>
      <c r="G3" s="5" t="s">
        <v>3</v>
      </c>
      <c r="H3" s="13" t="s">
        <v>4</v>
      </c>
      <c r="I3" s="6" t="s">
        <v>2</v>
      </c>
      <c r="J3" s="5" t="s">
        <v>3</v>
      </c>
      <c r="K3" s="13" t="s">
        <v>4</v>
      </c>
      <c r="L3" s="6" t="s">
        <v>2</v>
      </c>
      <c r="M3" s="5" t="s">
        <v>3</v>
      </c>
      <c r="N3" s="13" t="s">
        <v>4</v>
      </c>
      <c r="O3" s="7" t="s">
        <v>7</v>
      </c>
      <c r="P3" s="37" t="s">
        <v>18</v>
      </c>
      <c r="Q3" s="38" t="s">
        <v>8</v>
      </c>
      <c r="R3" s="33" t="s">
        <v>19</v>
      </c>
      <c r="S3" s="39" t="s">
        <v>9</v>
      </c>
      <c r="T3" s="33" t="s">
        <v>20</v>
      </c>
      <c r="U3" s="9"/>
      <c r="V3" s="3" t="s">
        <v>10</v>
      </c>
      <c r="X3" s="14" t="s">
        <v>0</v>
      </c>
      <c r="Y3" s="16" t="s">
        <v>22</v>
      </c>
      <c r="Z3" s="17" t="s">
        <v>21</v>
      </c>
    </row>
    <row r="4" spans="1:26" ht="23.25" customHeight="1" thickBot="1" x14ac:dyDescent="0.4">
      <c r="A4" s="34" t="s">
        <v>11</v>
      </c>
      <c r="B4" s="54" t="s">
        <v>88</v>
      </c>
      <c r="C4" s="26">
        <v>44</v>
      </c>
      <c r="D4" s="19">
        <f>E4-C4</f>
        <v>15</v>
      </c>
      <c r="E4" s="20">
        <v>59</v>
      </c>
      <c r="F4" s="21">
        <v>44</v>
      </c>
      <c r="G4" s="19">
        <f>H4-F4</f>
        <v>16</v>
      </c>
      <c r="H4" s="20">
        <v>60</v>
      </c>
      <c r="I4" s="21">
        <v>25</v>
      </c>
      <c r="J4" s="19">
        <f>K4-I4</f>
        <v>8</v>
      </c>
      <c r="K4" s="20">
        <v>33</v>
      </c>
      <c r="L4" s="21">
        <v>35</v>
      </c>
      <c r="M4" s="19">
        <f>N4-L4</f>
        <v>16</v>
      </c>
      <c r="N4" s="20">
        <v>51</v>
      </c>
      <c r="O4" s="55">
        <f t="shared" ref="O4:O35" si="0">C4+F4+I4+L4</f>
        <v>148</v>
      </c>
      <c r="P4" s="56"/>
      <c r="Q4" s="57">
        <f t="shared" ref="Q4:Q35" si="1">D4+G4+J4+M4</f>
        <v>55</v>
      </c>
      <c r="R4" s="56"/>
      <c r="S4" s="58">
        <f>O4+Q4</f>
        <v>203</v>
      </c>
      <c r="T4" s="59"/>
      <c r="U4" s="10"/>
      <c r="V4" s="89">
        <f>S4+S5+S6+S7</f>
        <v>920</v>
      </c>
      <c r="X4" s="15" t="s">
        <v>11</v>
      </c>
      <c r="Y4" s="18">
        <f>V4</f>
        <v>920</v>
      </c>
      <c r="Z4" s="32">
        <f t="shared" ref="Z4:Z17" si="2">RANK(Y4,$Y$4:$Y$22)</f>
        <v>12</v>
      </c>
    </row>
    <row r="5" spans="1:26" ht="32.25" thickBot="1" x14ac:dyDescent="0.4">
      <c r="A5" s="60" t="s">
        <v>11</v>
      </c>
      <c r="B5" s="40" t="s">
        <v>89</v>
      </c>
      <c r="C5" s="27">
        <v>41</v>
      </c>
      <c r="D5" s="19">
        <f t="shared" ref="D5:D63" si="3">E5-C5</f>
        <v>33</v>
      </c>
      <c r="E5" s="22">
        <v>74</v>
      </c>
      <c r="F5" s="23">
        <v>44</v>
      </c>
      <c r="G5" s="19">
        <f t="shared" ref="G5:G63" si="4">H5-F5</f>
        <v>23</v>
      </c>
      <c r="H5" s="22">
        <v>67</v>
      </c>
      <c r="I5" s="23">
        <v>44</v>
      </c>
      <c r="J5" s="19">
        <f t="shared" ref="J5:J63" si="5">K5-I5</f>
        <v>27</v>
      </c>
      <c r="K5" s="22">
        <v>71</v>
      </c>
      <c r="L5" s="23">
        <v>41</v>
      </c>
      <c r="M5" s="19">
        <f t="shared" ref="M5:M63" si="6">N5-L5</f>
        <v>16</v>
      </c>
      <c r="N5" s="22">
        <v>57</v>
      </c>
      <c r="O5" s="41">
        <f t="shared" si="0"/>
        <v>170</v>
      </c>
      <c r="P5" s="42"/>
      <c r="Q5" s="43">
        <f t="shared" si="1"/>
        <v>99</v>
      </c>
      <c r="R5" s="42"/>
      <c r="S5" s="44">
        <f>SUM(O5+Q5)</f>
        <v>269</v>
      </c>
      <c r="T5" s="61"/>
      <c r="U5" s="11"/>
      <c r="V5" s="90"/>
      <c r="X5" s="15" t="s">
        <v>48</v>
      </c>
      <c r="Y5" s="18">
        <f>V8</f>
        <v>1154</v>
      </c>
      <c r="Z5" s="32">
        <f t="shared" si="2"/>
        <v>9</v>
      </c>
    </row>
    <row r="6" spans="1:26" ht="24" thickBot="1" x14ac:dyDescent="0.4">
      <c r="A6" s="60" t="s">
        <v>11</v>
      </c>
      <c r="B6" s="40" t="s">
        <v>90</v>
      </c>
      <c r="C6" s="27">
        <v>31</v>
      </c>
      <c r="D6" s="19">
        <f t="shared" si="3"/>
        <v>18</v>
      </c>
      <c r="E6" s="22">
        <v>49</v>
      </c>
      <c r="F6" s="23">
        <v>43</v>
      </c>
      <c r="G6" s="19">
        <f t="shared" si="4"/>
        <v>26</v>
      </c>
      <c r="H6" s="22">
        <v>69</v>
      </c>
      <c r="I6" s="23">
        <v>25</v>
      </c>
      <c r="J6" s="19">
        <f t="shared" si="5"/>
        <v>17</v>
      </c>
      <c r="K6" s="22">
        <v>42</v>
      </c>
      <c r="L6" s="23">
        <v>41</v>
      </c>
      <c r="M6" s="19">
        <f t="shared" si="6"/>
        <v>8</v>
      </c>
      <c r="N6" s="22">
        <v>49</v>
      </c>
      <c r="O6" s="41">
        <f t="shared" si="0"/>
        <v>140</v>
      </c>
      <c r="P6" s="42"/>
      <c r="Q6" s="43">
        <f t="shared" si="1"/>
        <v>69</v>
      </c>
      <c r="R6" s="42"/>
      <c r="S6" s="44">
        <f>SUM(O6+Q6)</f>
        <v>209</v>
      </c>
      <c r="T6" s="61"/>
      <c r="U6" s="11"/>
      <c r="V6" s="90"/>
      <c r="X6" s="15" t="s">
        <v>58</v>
      </c>
      <c r="Y6" s="18">
        <f>V12</f>
        <v>1199</v>
      </c>
      <c r="Z6" s="32">
        <f>RANK(Y6,$Y$4:$Y$22)</f>
        <v>7</v>
      </c>
    </row>
    <row r="7" spans="1:26" ht="24" thickBot="1" x14ac:dyDescent="0.4">
      <c r="A7" s="62" t="s">
        <v>11</v>
      </c>
      <c r="B7" s="63" t="s">
        <v>91</v>
      </c>
      <c r="C7" s="28">
        <v>44</v>
      </c>
      <c r="D7" s="19">
        <f t="shared" si="3"/>
        <v>18</v>
      </c>
      <c r="E7" s="24">
        <v>62</v>
      </c>
      <c r="F7" s="25">
        <v>39</v>
      </c>
      <c r="G7" s="19">
        <f t="shared" si="4"/>
        <v>18</v>
      </c>
      <c r="H7" s="24">
        <v>57</v>
      </c>
      <c r="I7" s="25">
        <v>40</v>
      </c>
      <c r="J7" s="19">
        <f t="shared" si="5"/>
        <v>16</v>
      </c>
      <c r="K7" s="22">
        <v>56</v>
      </c>
      <c r="L7" s="25">
        <v>40</v>
      </c>
      <c r="M7" s="19">
        <f t="shared" si="6"/>
        <v>24</v>
      </c>
      <c r="N7" s="24">
        <v>64</v>
      </c>
      <c r="O7" s="64">
        <f t="shared" si="0"/>
        <v>163</v>
      </c>
      <c r="P7" s="65"/>
      <c r="Q7" s="66">
        <f t="shared" si="1"/>
        <v>76</v>
      </c>
      <c r="R7" s="65"/>
      <c r="S7" s="67">
        <f>SUM(O7+Q7)</f>
        <v>239</v>
      </c>
      <c r="T7" s="68"/>
      <c r="U7" s="12"/>
      <c r="V7" s="91"/>
      <c r="X7" s="15" t="s">
        <v>60</v>
      </c>
      <c r="Y7" s="18">
        <f>V16</f>
        <v>1216</v>
      </c>
      <c r="Z7" s="32">
        <f t="shared" si="2"/>
        <v>4</v>
      </c>
    </row>
    <row r="8" spans="1:26" ht="23.25" customHeight="1" thickBot="1" x14ac:dyDescent="0.4">
      <c r="A8" s="34" t="s">
        <v>48</v>
      </c>
      <c r="B8" s="54" t="s">
        <v>15</v>
      </c>
      <c r="C8" s="26">
        <v>53</v>
      </c>
      <c r="D8" s="19">
        <f t="shared" si="3"/>
        <v>27</v>
      </c>
      <c r="E8" s="20">
        <v>80</v>
      </c>
      <c r="F8" s="26">
        <v>58</v>
      </c>
      <c r="G8" s="19">
        <f t="shared" si="4"/>
        <v>26</v>
      </c>
      <c r="H8" s="20">
        <v>84</v>
      </c>
      <c r="I8" s="26">
        <v>63</v>
      </c>
      <c r="J8" s="19">
        <f t="shared" si="5"/>
        <v>25</v>
      </c>
      <c r="K8" s="20">
        <v>88</v>
      </c>
      <c r="L8" s="26">
        <v>60</v>
      </c>
      <c r="M8" s="19">
        <f t="shared" si="6"/>
        <v>27</v>
      </c>
      <c r="N8" s="20">
        <v>87</v>
      </c>
      <c r="O8" s="55">
        <f t="shared" si="0"/>
        <v>234</v>
      </c>
      <c r="P8" s="56"/>
      <c r="Q8" s="57">
        <f t="shared" si="1"/>
        <v>105</v>
      </c>
      <c r="R8" s="56"/>
      <c r="S8" s="58">
        <f>O8+Q8</f>
        <v>339</v>
      </c>
      <c r="T8" s="59"/>
      <c r="U8" s="10"/>
      <c r="V8" s="89">
        <f>S8+S9+S10+S11</f>
        <v>1154</v>
      </c>
      <c r="X8" s="15" t="s">
        <v>34</v>
      </c>
      <c r="Y8" s="18">
        <f>V20</f>
        <v>1249</v>
      </c>
      <c r="Z8" s="32">
        <f t="shared" si="2"/>
        <v>3</v>
      </c>
    </row>
    <row r="9" spans="1:26" ht="23.25" customHeight="1" thickBot="1" x14ac:dyDescent="0.4">
      <c r="A9" s="34" t="s">
        <v>48</v>
      </c>
      <c r="B9" s="40" t="s">
        <v>50</v>
      </c>
      <c r="C9" s="27">
        <v>41</v>
      </c>
      <c r="D9" s="19">
        <f t="shared" si="3"/>
        <v>26</v>
      </c>
      <c r="E9" s="22">
        <v>67</v>
      </c>
      <c r="F9" s="27">
        <v>45</v>
      </c>
      <c r="G9" s="19">
        <f t="shared" si="4"/>
        <v>18</v>
      </c>
      <c r="H9" s="22">
        <v>63</v>
      </c>
      <c r="I9" s="27">
        <v>57</v>
      </c>
      <c r="J9" s="19">
        <f t="shared" si="5"/>
        <v>17</v>
      </c>
      <c r="K9" s="22">
        <v>74</v>
      </c>
      <c r="L9" s="27">
        <v>49</v>
      </c>
      <c r="M9" s="19">
        <f t="shared" si="6"/>
        <v>18</v>
      </c>
      <c r="N9" s="22">
        <v>67</v>
      </c>
      <c r="O9" s="41">
        <f t="shared" si="0"/>
        <v>192</v>
      </c>
      <c r="P9" s="42"/>
      <c r="Q9" s="43">
        <f t="shared" si="1"/>
        <v>79</v>
      </c>
      <c r="R9" s="42"/>
      <c r="S9" s="44">
        <f>SUM(O9+Q9)</f>
        <v>271</v>
      </c>
      <c r="T9" s="61"/>
      <c r="U9" s="11"/>
      <c r="V9" s="90"/>
      <c r="X9" s="15" t="s">
        <v>41</v>
      </c>
      <c r="Y9" s="18">
        <f>V24</f>
        <v>1178</v>
      </c>
      <c r="Z9" s="32">
        <f t="shared" si="2"/>
        <v>8</v>
      </c>
    </row>
    <row r="10" spans="1:26" ht="23.25" customHeight="1" thickBot="1" x14ac:dyDescent="0.4">
      <c r="A10" s="34" t="s">
        <v>48</v>
      </c>
      <c r="B10" s="40" t="s">
        <v>37</v>
      </c>
      <c r="C10" s="27">
        <v>51</v>
      </c>
      <c r="D10" s="19">
        <f t="shared" si="3"/>
        <v>24</v>
      </c>
      <c r="E10" s="22">
        <v>75</v>
      </c>
      <c r="F10" s="27">
        <v>52</v>
      </c>
      <c r="G10" s="19">
        <f t="shared" si="4"/>
        <v>14</v>
      </c>
      <c r="H10" s="22">
        <v>66</v>
      </c>
      <c r="I10" s="27">
        <v>48</v>
      </c>
      <c r="J10" s="19">
        <f t="shared" si="5"/>
        <v>15</v>
      </c>
      <c r="K10" s="22">
        <v>63</v>
      </c>
      <c r="L10" s="27">
        <v>54</v>
      </c>
      <c r="M10" s="19">
        <f t="shared" si="6"/>
        <v>15</v>
      </c>
      <c r="N10" s="22">
        <v>69</v>
      </c>
      <c r="O10" s="41">
        <f t="shared" si="0"/>
        <v>205</v>
      </c>
      <c r="P10" s="42"/>
      <c r="Q10" s="43">
        <f t="shared" si="1"/>
        <v>68</v>
      </c>
      <c r="R10" s="42"/>
      <c r="S10" s="44">
        <f>SUM(O10+Q10)</f>
        <v>273</v>
      </c>
      <c r="T10" s="61"/>
      <c r="U10" s="11"/>
      <c r="V10" s="90"/>
      <c r="X10" s="15" t="s">
        <v>16</v>
      </c>
      <c r="Y10" s="18">
        <f>V28</f>
        <v>1216</v>
      </c>
      <c r="Z10" s="32">
        <f t="shared" si="2"/>
        <v>4</v>
      </c>
    </row>
    <row r="11" spans="1:26" ht="24" customHeight="1" thickBot="1" x14ac:dyDescent="0.4">
      <c r="A11" s="34" t="s">
        <v>48</v>
      </c>
      <c r="B11" s="63" t="s">
        <v>24</v>
      </c>
      <c r="C11" s="28">
        <v>43</v>
      </c>
      <c r="D11" s="19">
        <f t="shared" si="3"/>
        <v>13</v>
      </c>
      <c r="E11" s="24">
        <v>56</v>
      </c>
      <c r="F11" s="28">
        <v>55</v>
      </c>
      <c r="G11" s="19">
        <f t="shared" si="4"/>
        <v>16</v>
      </c>
      <c r="H11" s="24">
        <v>71</v>
      </c>
      <c r="I11" s="28">
        <v>54</v>
      </c>
      <c r="J11" s="19">
        <f t="shared" si="5"/>
        <v>17</v>
      </c>
      <c r="K11" s="24">
        <v>71</v>
      </c>
      <c r="L11" s="28">
        <v>52</v>
      </c>
      <c r="M11" s="19">
        <f t="shared" si="6"/>
        <v>21</v>
      </c>
      <c r="N11" s="24">
        <v>73</v>
      </c>
      <c r="O11" s="64">
        <f t="shared" si="0"/>
        <v>204</v>
      </c>
      <c r="P11" s="65"/>
      <c r="Q11" s="66">
        <f t="shared" si="1"/>
        <v>67</v>
      </c>
      <c r="R11" s="65"/>
      <c r="S11" s="67">
        <f>SUM(O11+Q11)</f>
        <v>271</v>
      </c>
      <c r="T11" s="68"/>
      <c r="U11" s="12"/>
      <c r="V11" s="91"/>
      <c r="X11" s="15" t="s">
        <v>39</v>
      </c>
      <c r="Y11" s="18">
        <f>V32</f>
        <v>1333</v>
      </c>
      <c r="Z11" s="32">
        <f t="shared" si="2"/>
        <v>2</v>
      </c>
    </row>
    <row r="12" spans="1:26" ht="23.25" customHeight="1" thickBot="1" x14ac:dyDescent="0.4">
      <c r="A12" s="34" t="s">
        <v>58</v>
      </c>
      <c r="B12" s="54" t="s">
        <v>59</v>
      </c>
      <c r="C12" s="26">
        <v>56</v>
      </c>
      <c r="D12" s="19">
        <f t="shared" si="3"/>
        <v>26</v>
      </c>
      <c r="E12" s="20">
        <v>82</v>
      </c>
      <c r="F12" s="26">
        <v>62</v>
      </c>
      <c r="G12" s="19">
        <f t="shared" si="4"/>
        <v>24</v>
      </c>
      <c r="H12" s="20">
        <v>86</v>
      </c>
      <c r="I12" s="26">
        <v>57</v>
      </c>
      <c r="J12" s="19">
        <f t="shared" si="5"/>
        <v>34</v>
      </c>
      <c r="K12" s="20">
        <v>91</v>
      </c>
      <c r="L12" s="26">
        <v>55</v>
      </c>
      <c r="M12" s="19">
        <f t="shared" si="6"/>
        <v>25</v>
      </c>
      <c r="N12" s="20">
        <v>80</v>
      </c>
      <c r="O12" s="55">
        <f t="shared" si="0"/>
        <v>230</v>
      </c>
      <c r="P12" s="56"/>
      <c r="Q12" s="57">
        <f t="shared" si="1"/>
        <v>109</v>
      </c>
      <c r="R12" s="56"/>
      <c r="S12" s="58">
        <f>O12+Q12</f>
        <v>339</v>
      </c>
      <c r="T12" s="59"/>
      <c r="U12" s="10"/>
      <c r="V12" s="89">
        <f>S12+S13+S14+S15</f>
        <v>1199</v>
      </c>
      <c r="X12" s="15" t="s">
        <v>35</v>
      </c>
      <c r="Y12" s="18">
        <f>V36</f>
        <v>1390</v>
      </c>
      <c r="Z12" s="32">
        <f t="shared" si="2"/>
        <v>1</v>
      </c>
    </row>
    <row r="13" spans="1:26" ht="23.25" customHeight="1" thickBot="1" x14ac:dyDescent="0.4">
      <c r="A13" s="34" t="s">
        <v>58</v>
      </c>
      <c r="B13" s="40" t="s">
        <v>6</v>
      </c>
      <c r="C13" s="27">
        <v>47</v>
      </c>
      <c r="D13" s="19">
        <f t="shared" si="3"/>
        <v>17</v>
      </c>
      <c r="E13" s="22">
        <v>64</v>
      </c>
      <c r="F13" s="27">
        <v>49</v>
      </c>
      <c r="G13" s="19">
        <f t="shared" si="4"/>
        <v>7</v>
      </c>
      <c r="H13" s="22">
        <v>56</v>
      </c>
      <c r="I13" s="27">
        <v>38</v>
      </c>
      <c r="J13" s="19">
        <f t="shared" si="5"/>
        <v>17</v>
      </c>
      <c r="K13" s="22">
        <v>55</v>
      </c>
      <c r="L13" s="27">
        <v>58</v>
      </c>
      <c r="M13" s="19">
        <f t="shared" si="6"/>
        <v>17</v>
      </c>
      <c r="N13" s="22">
        <v>75</v>
      </c>
      <c r="O13" s="41">
        <f t="shared" si="0"/>
        <v>192</v>
      </c>
      <c r="P13" s="42"/>
      <c r="Q13" s="43">
        <f t="shared" si="1"/>
        <v>58</v>
      </c>
      <c r="R13" s="42"/>
      <c r="S13" s="44">
        <f>SUM(O13+Q13)</f>
        <v>250</v>
      </c>
      <c r="T13" s="61"/>
      <c r="U13" s="11"/>
      <c r="V13" s="90"/>
      <c r="X13" s="15" t="s">
        <v>43</v>
      </c>
      <c r="Y13" s="18">
        <f>V40</f>
        <v>730</v>
      </c>
      <c r="Z13" s="32">
        <f t="shared" si="2"/>
        <v>15</v>
      </c>
    </row>
    <row r="14" spans="1:26" ht="23.25" customHeight="1" thickBot="1" x14ac:dyDescent="0.4">
      <c r="A14" s="34" t="s">
        <v>58</v>
      </c>
      <c r="B14" s="54" t="s">
        <v>27</v>
      </c>
      <c r="C14" s="27">
        <v>49</v>
      </c>
      <c r="D14" s="19">
        <f t="shared" si="3"/>
        <v>13</v>
      </c>
      <c r="E14" s="22">
        <v>62</v>
      </c>
      <c r="F14" s="27">
        <v>59</v>
      </c>
      <c r="G14" s="19">
        <f t="shared" si="4"/>
        <v>7</v>
      </c>
      <c r="H14" s="22">
        <v>66</v>
      </c>
      <c r="I14" s="27">
        <v>52</v>
      </c>
      <c r="J14" s="19">
        <f t="shared" si="5"/>
        <v>24</v>
      </c>
      <c r="K14" s="22">
        <v>76</v>
      </c>
      <c r="L14" s="27">
        <v>53</v>
      </c>
      <c r="M14" s="19">
        <f t="shared" si="6"/>
        <v>26</v>
      </c>
      <c r="N14" s="22">
        <v>79</v>
      </c>
      <c r="O14" s="41">
        <f t="shared" si="0"/>
        <v>213</v>
      </c>
      <c r="P14" s="42"/>
      <c r="Q14" s="43">
        <f t="shared" si="1"/>
        <v>70</v>
      </c>
      <c r="R14" s="42"/>
      <c r="S14" s="44">
        <f>SUM(O14+Q14)</f>
        <v>283</v>
      </c>
      <c r="T14" s="61"/>
      <c r="U14" s="11"/>
      <c r="V14" s="90"/>
      <c r="X14" s="15" t="s">
        <v>44</v>
      </c>
      <c r="Y14" s="18">
        <f>V44</f>
        <v>926</v>
      </c>
      <c r="Z14" s="32">
        <f t="shared" si="2"/>
        <v>11</v>
      </c>
    </row>
    <row r="15" spans="1:26" ht="24" customHeight="1" thickBot="1" x14ac:dyDescent="0.4">
      <c r="A15" s="34" t="s">
        <v>58</v>
      </c>
      <c r="B15" s="63" t="s">
        <v>49</v>
      </c>
      <c r="C15" s="28">
        <v>51</v>
      </c>
      <c r="D15" s="19">
        <f t="shared" si="3"/>
        <v>24</v>
      </c>
      <c r="E15" s="24">
        <v>75</v>
      </c>
      <c r="F15" s="28">
        <v>64</v>
      </c>
      <c r="G15" s="19">
        <f t="shared" si="4"/>
        <v>30</v>
      </c>
      <c r="H15" s="24">
        <v>94</v>
      </c>
      <c r="I15" s="28">
        <v>58</v>
      </c>
      <c r="J15" s="19">
        <f t="shared" si="5"/>
        <v>27</v>
      </c>
      <c r="K15" s="24">
        <v>85</v>
      </c>
      <c r="L15" s="28">
        <v>57</v>
      </c>
      <c r="M15" s="19">
        <f t="shared" si="6"/>
        <v>16</v>
      </c>
      <c r="N15" s="24">
        <v>73</v>
      </c>
      <c r="O15" s="64">
        <f t="shared" si="0"/>
        <v>230</v>
      </c>
      <c r="P15" s="65"/>
      <c r="Q15" s="66">
        <f t="shared" si="1"/>
        <v>97</v>
      </c>
      <c r="R15" s="65"/>
      <c r="S15" s="67">
        <f>SUM(O15+Q15)</f>
        <v>327</v>
      </c>
      <c r="T15" s="68"/>
      <c r="U15" s="12"/>
      <c r="V15" s="91"/>
      <c r="X15" s="15" t="s">
        <v>47</v>
      </c>
      <c r="Y15" s="18">
        <f>V48</f>
        <v>1215</v>
      </c>
      <c r="Z15" s="32">
        <f t="shared" si="2"/>
        <v>6</v>
      </c>
    </row>
    <row r="16" spans="1:26" ht="23.45" customHeight="1" thickBot="1" x14ac:dyDescent="0.4">
      <c r="A16" s="34" t="s">
        <v>60</v>
      </c>
      <c r="B16" s="54" t="s">
        <v>61</v>
      </c>
      <c r="C16" s="26">
        <v>54</v>
      </c>
      <c r="D16" s="19">
        <f t="shared" si="3"/>
        <v>32</v>
      </c>
      <c r="E16" s="20">
        <v>86</v>
      </c>
      <c r="F16" s="26">
        <v>51</v>
      </c>
      <c r="G16" s="19">
        <f t="shared" si="4"/>
        <v>27</v>
      </c>
      <c r="H16" s="20">
        <v>78</v>
      </c>
      <c r="I16" s="26">
        <v>48</v>
      </c>
      <c r="J16" s="19">
        <f t="shared" si="5"/>
        <v>17</v>
      </c>
      <c r="K16" s="20">
        <v>65</v>
      </c>
      <c r="L16" s="26">
        <v>61</v>
      </c>
      <c r="M16" s="19">
        <f t="shared" si="6"/>
        <v>18</v>
      </c>
      <c r="N16" s="20">
        <v>79</v>
      </c>
      <c r="O16" s="55">
        <f t="shared" si="0"/>
        <v>214</v>
      </c>
      <c r="P16" s="56"/>
      <c r="Q16" s="57">
        <f t="shared" si="1"/>
        <v>94</v>
      </c>
      <c r="R16" s="56"/>
      <c r="S16" s="58">
        <f>O16+Q16</f>
        <v>308</v>
      </c>
      <c r="T16" s="59"/>
      <c r="U16" s="10"/>
      <c r="V16" s="89">
        <f>S16+S17+S18+S19</f>
        <v>1216</v>
      </c>
      <c r="X16" s="15" t="s">
        <v>54</v>
      </c>
      <c r="Y16" s="18">
        <f>V52</f>
        <v>773</v>
      </c>
      <c r="Z16" s="32">
        <f t="shared" si="2"/>
        <v>14</v>
      </c>
    </row>
    <row r="17" spans="1:26" ht="23.25" customHeight="1" thickBot="1" x14ac:dyDescent="0.4">
      <c r="A17" s="60" t="s">
        <v>60</v>
      </c>
      <c r="B17" s="40" t="s">
        <v>63</v>
      </c>
      <c r="C17" s="27">
        <v>46</v>
      </c>
      <c r="D17" s="19">
        <f t="shared" si="3"/>
        <v>26</v>
      </c>
      <c r="E17" s="22">
        <v>72</v>
      </c>
      <c r="F17" s="27">
        <v>57</v>
      </c>
      <c r="G17" s="19">
        <f t="shared" si="4"/>
        <v>21</v>
      </c>
      <c r="H17" s="22">
        <v>78</v>
      </c>
      <c r="I17" s="27">
        <v>61</v>
      </c>
      <c r="J17" s="19">
        <f t="shared" si="5"/>
        <v>9</v>
      </c>
      <c r="K17" s="22">
        <v>70</v>
      </c>
      <c r="L17" s="27">
        <v>57</v>
      </c>
      <c r="M17" s="19">
        <f t="shared" si="6"/>
        <v>17</v>
      </c>
      <c r="N17" s="22">
        <v>74</v>
      </c>
      <c r="O17" s="41">
        <f t="shared" si="0"/>
        <v>221</v>
      </c>
      <c r="P17" s="42"/>
      <c r="Q17" s="43">
        <f t="shared" si="1"/>
        <v>73</v>
      </c>
      <c r="R17" s="42"/>
      <c r="S17" s="44">
        <f>SUM(O17+Q17)</f>
        <v>294</v>
      </c>
      <c r="T17" s="61"/>
      <c r="U17" s="11"/>
      <c r="V17" s="90"/>
      <c r="X17" s="15" t="s">
        <v>78</v>
      </c>
      <c r="Y17" s="18">
        <f>V56</f>
        <v>870</v>
      </c>
      <c r="Z17" s="32">
        <f t="shared" si="2"/>
        <v>13</v>
      </c>
    </row>
    <row r="18" spans="1:26" ht="23.25" customHeight="1" thickBot="1" x14ac:dyDescent="0.4">
      <c r="A18" s="60" t="s">
        <v>60</v>
      </c>
      <c r="B18" s="40" t="s">
        <v>51</v>
      </c>
      <c r="C18" s="27">
        <v>57</v>
      </c>
      <c r="D18" s="19">
        <f t="shared" si="3"/>
        <v>23</v>
      </c>
      <c r="E18" s="22">
        <v>80</v>
      </c>
      <c r="F18" s="27">
        <v>58</v>
      </c>
      <c r="G18" s="19">
        <f t="shared" si="4"/>
        <v>20</v>
      </c>
      <c r="H18" s="22">
        <v>78</v>
      </c>
      <c r="I18" s="27">
        <v>56</v>
      </c>
      <c r="J18" s="19">
        <f t="shared" si="5"/>
        <v>18</v>
      </c>
      <c r="K18" s="22">
        <v>74</v>
      </c>
      <c r="L18" s="27">
        <v>55</v>
      </c>
      <c r="M18" s="19">
        <f t="shared" si="6"/>
        <v>26</v>
      </c>
      <c r="N18" s="22">
        <v>81</v>
      </c>
      <c r="O18" s="41">
        <f t="shared" si="0"/>
        <v>226</v>
      </c>
      <c r="P18" s="42"/>
      <c r="Q18" s="43">
        <f t="shared" si="1"/>
        <v>87</v>
      </c>
      <c r="R18" s="42"/>
      <c r="S18" s="44">
        <f>SUM(O18+Q18)</f>
        <v>313</v>
      </c>
      <c r="T18" s="61"/>
      <c r="U18" s="11"/>
      <c r="V18" s="90"/>
      <c r="X18" s="15" t="s">
        <v>82</v>
      </c>
      <c r="Y18" s="18">
        <v>1047</v>
      </c>
      <c r="Z18" s="32">
        <f t="shared" ref="Z18" si="7">RANK(Y18,$Y$4:$Y$22)</f>
        <v>10</v>
      </c>
    </row>
    <row r="19" spans="1:26" ht="24" thickBot="1" x14ac:dyDescent="0.4">
      <c r="A19" s="62" t="s">
        <v>60</v>
      </c>
      <c r="B19" s="63" t="s">
        <v>62</v>
      </c>
      <c r="C19" s="28">
        <v>52</v>
      </c>
      <c r="D19" s="19">
        <f t="shared" si="3"/>
        <v>24</v>
      </c>
      <c r="E19" s="24">
        <v>76</v>
      </c>
      <c r="F19" s="28">
        <v>45</v>
      </c>
      <c r="G19" s="19">
        <f t="shared" si="4"/>
        <v>8</v>
      </c>
      <c r="H19" s="24">
        <v>53</v>
      </c>
      <c r="I19" s="28">
        <v>51</v>
      </c>
      <c r="J19" s="19">
        <f t="shared" si="5"/>
        <v>30</v>
      </c>
      <c r="K19" s="24">
        <v>81</v>
      </c>
      <c r="L19" s="28">
        <v>57</v>
      </c>
      <c r="M19" s="19">
        <f t="shared" si="6"/>
        <v>34</v>
      </c>
      <c r="N19" s="24">
        <v>91</v>
      </c>
      <c r="O19" s="64">
        <f t="shared" si="0"/>
        <v>205</v>
      </c>
      <c r="P19" s="65"/>
      <c r="Q19" s="66">
        <f t="shared" si="1"/>
        <v>96</v>
      </c>
      <c r="R19" s="65"/>
      <c r="S19" s="67">
        <f>SUM(O19+Q19)</f>
        <v>301</v>
      </c>
      <c r="T19" s="68"/>
      <c r="U19" s="12"/>
      <c r="V19" s="91"/>
    </row>
    <row r="20" spans="1:26" ht="23.45" customHeight="1" thickBot="1" x14ac:dyDescent="0.4">
      <c r="A20" s="34" t="s">
        <v>34</v>
      </c>
      <c r="B20" s="40" t="s">
        <v>26</v>
      </c>
      <c r="C20" s="26">
        <v>53</v>
      </c>
      <c r="D20" s="19">
        <f t="shared" si="3"/>
        <v>16</v>
      </c>
      <c r="E20" s="20">
        <v>69</v>
      </c>
      <c r="F20" s="26">
        <v>54</v>
      </c>
      <c r="G20" s="19">
        <f t="shared" si="4"/>
        <v>13</v>
      </c>
      <c r="H20" s="20">
        <v>67</v>
      </c>
      <c r="I20" s="26">
        <v>57</v>
      </c>
      <c r="J20" s="19">
        <f t="shared" si="5"/>
        <v>18</v>
      </c>
      <c r="K20" s="20">
        <v>75</v>
      </c>
      <c r="L20" s="26">
        <v>56</v>
      </c>
      <c r="M20" s="19">
        <f t="shared" si="6"/>
        <v>26</v>
      </c>
      <c r="N20" s="20">
        <v>82</v>
      </c>
      <c r="O20" s="55">
        <f t="shared" si="0"/>
        <v>220</v>
      </c>
      <c r="P20" s="56"/>
      <c r="Q20" s="57">
        <f t="shared" si="1"/>
        <v>73</v>
      </c>
      <c r="R20" s="56"/>
      <c r="S20" s="58">
        <f>O20+Q20</f>
        <v>293</v>
      </c>
      <c r="T20" s="59"/>
      <c r="U20" s="10"/>
      <c r="V20" s="89">
        <f>S20+S21+S22+S23</f>
        <v>1249</v>
      </c>
    </row>
    <row r="21" spans="1:26" ht="25.5" customHeight="1" thickBot="1" x14ac:dyDescent="0.4">
      <c r="A21" s="60" t="s">
        <v>34</v>
      </c>
      <c r="B21" s="40" t="s">
        <v>64</v>
      </c>
      <c r="C21" s="27">
        <v>51</v>
      </c>
      <c r="D21" s="19">
        <f t="shared" si="3"/>
        <v>24</v>
      </c>
      <c r="E21" s="22">
        <v>75</v>
      </c>
      <c r="F21" s="27">
        <v>56</v>
      </c>
      <c r="G21" s="19">
        <f t="shared" si="4"/>
        <v>35</v>
      </c>
      <c r="H21" s="22">
        <v>91</v>
      </c>
      <c r="I21" s="27">
        <v>48</v>
      </c>
      <c r="J21" s="19">
        <f t="shared" si="5"/>
        <v>18</v>
      </c>
      <c r="K21" s="22">
        <v>66</v>
      </c>
      <c r="L21" s="27">
        <v>59</v>
      </c>
      <c r="M21" s="19">
        <f t="shared" si="6"/>
        <v>33</v>
      </c>
      <c r="N21" s="22">
        <v>92</v>
      </c>
      <c r="O21" s="41">
        <f t="shared" si="0"/>
        <v>214</v>
      </c>
      <c r="P21" s="42"/>
      <c r="Q21" s="43">
        <f t="shared" si="1"/>
        <v>110</v>
      </c>
      <c r="R21" s="42"/>
      <c r="S21" s="44">
        <f>SUM(O21+Q21)</f>
        <v>324</v>
      </c>
      <c r="T21" s="61"/>
      <c r="U21" s="11"/>
      <c r="V21" s="90"/>
    </row>
    <row r="22" spans="1:26" ht="32.25" thickBot="1" x14ac:dyDescent="0.4">
      <c r="A22" s="60" t="s">
        <v>34</v>
      </c>
      <c r="B22" s="40" t="s">
        <v>5</v>
      </c>
      <c r="C22" s="27">
        <v>51</v>
      </c>
      <c r="D22" s="19">
        <f t="shared" si="3"/>
        <v>27</v>
      </c>
      <c r="E22" s="22">
        <v>78</v>
      </c>
      <c r="F22" s="27">
        <v>58</v>
      </c>
      <c r="G22" s="19">
        <f t="shared" si="4"/>
        <v>27</v>
      </c>
      <c r="H22" s="22">
        <v>85</v>
      </c>
      <c r="I22" s="27">
        <v>61</v>
      </c>
      <c r="J22" s="19">
        <f t="shared" si="5"/>
        <v>17</v>
      </c>
      <c r="K22" s="22">
        <v>78</v>
      </c>
      <c r="L22" s="27">
        <v>63</v>
      </c>
      <c r="M22" s="19">
        <f t="shared" si="6"/>
        <v>27</v>
      </c>
      <c r="N22" s="22">
        <v>90</v>
      </c>
      <c r="O22" s="41">
        <f t="shared" si="0"/>
        <v>233</v>
      </c>
      <c r="P22" s="42"/>
      <c r="Q22" s="43">
        <f t="shared" si="1"/>
        <v>98</v>
      </c>
      <c r="R22" s="42"/>
      <c r="S22" s="44">
        <f>SUM(O22+Q22)</f>
        <v>331</v>
      </c>
      <c r="T22" s="61"/>
      <c r="U22" s="11"/>
      <c r="V22" s="90"/>
    </row>
    <row r="23" spans="1:26" ht="24" customHeight="1" thickBot="1" x14ac:dyDescent="0.4">
      <c r="A23" s="62" t="s">
        <v>34</v>
      </c>
      <c r="B23" s="63" t="s">
        <v>14</v>
      </c>
      <c r="C23" s="28">
        <v>51</v>
      </c>
      <c r="D23" s="19">
        <f t="shared" si="3"/>
        <v>17</v>
      </c>
      <c r="E23" s="24">
        <v>68</v>
      </c>
      <c r="F23" s="28">
        <v>65</v>
      </c>
      <c r="G23" s="19">
        <f t="shared" si="4"/>
        <v>19</v>
      </c>
      <c r="H23" s="24">
        <v>84</v>
      </c>
      <c r="I23" s="28">
        <v>54</v>
      </c>
      <c r="J23" s="19">
        <f t="shared" si="5"/>
        <v>17</v>
      </c>
      <c r="K23" s="24">
        <v>71</v>
      </c>
      <c r="L23" s="28">
        <v>60</v>
      </c>
      <c r="M23" s="19">
        <f t="shared" si="6"/>
        <v>18</v>
      </c>
      <c r="N23" s="24">
        <v>78</v>
      </c>
      <c r="O23" s="64">
        <f t="shared" si="0"/>
        <v>230</v>
      </c>
      <c r="P23" s="65"/>
      <c r="Q23" s="66">
        <f t="shared" si="1"/>
        <v>71</v>
      </c>
      <c r="R23" s="65"/>
      <c r="S23" s="67">
        <f>SUM(O23+Q23)</f>
        <v>301</v>
      </c>
      <c r="T23" s="68"/>
      <c r="U23" s="12"/>
      <c r="V23" s="91"/>
    </row>
    <row r="24" spans="1:26" ht="23.25" customHeight="1" thickBot="1" x14ac:dyDescent="0.4">
      <c r="A24" s="34" t="s">
        <v>41</v>
      </c>
      <c r="B24" s="54" t="s">
        <v>12</v>
      </c>
      <c r="C24" s="26">
        <v>58</v>
      </c>
      <c r="D24" s="19">
        <f t="shared" si="3"/>
        <v>24</v>
      </c>
      <c r="E24" s="20">
        <v>82</v>
      </c>
      <c r="F24" s="26">
        <v>53</v>
      </c>
      <c r="G24" s="19">
        <f t="shared" si="4"/>
        <v>36</v>
      </c>
      <c r="H24" s="20">
        <v>89</v>
      </c>
      <c r="I24" s="26">
        <v>59</v>
      </c>
      <c r="J24" s="19">
        <f t="shared" si="5"/>
        <v>30</v>
      </c>
      <c r="K24" s="20">
        <v>89</v>
      </c>
      <c r="L24" s="26">
        <v>57</v>
      </c>
      <c r="M24" s="19">
        <f t="shared" si="6"/>
        <v>18</v>
      </c>
      <c r="N24" s="20">
        <v>75</v>
      </c>
      <c r="O24" s="55">
        <f t="shared" si="0"/>
        <v>227</v>
      </c>
      <c r="P24" s="56"/>
      <c r="Q24" s="57">
        <f t="shared" si="1"/>
        <v>108</v>
      </c>
      <c r="R24" s="56"/>
      <c r="S24" s="58">
        <f>O24+Q24</f>
        <v>335</v>
      </c>
      <c r="T24" s="59"/>
      <c r="U24" s="10"/>
      <c r="V24" s="89">
        <f>S24+S25+S26+S27</f>
        <v>1178</v>
      </c>
    </row>
    <row r="25" spans="1:26" ht="23.25" customHeight="1" thickBot="1" x14ac:dyDescent="0.4">
      <c r="A25" s="60" t="s">
        <v>41</v>
      </c>
      <c r="B25" s="40" t="s">
        <v>13</v>
      </c>
      <c r="C25" s="27">
        <v>55</v>
      </c>
      <c r="D25" s="19">
        <f t="shared" si="3"/>
        <v>25</v>
      </c>
      <c r="E25" s="22">
        <v>80</v>
      </c>
      <c r="F25" s="27">
        <v>50</v>
      </c>
      <c r="G25" s="19">
        <f t="shared" si="4"/>
        <v>35</v>
      </c>
      <c r="H25" s="22">
        <v>85</v>
      </c>
      <c r="I25" s="27">
        <v>63</v>
      </c>
      <c r="J25" s="19">
        <f t="shared" si="5"/>
        <v>26</v>
      </c>
      <c r="K25" s="22">
        <v>89</v>
      </c>
      <c r="L25" s="27">
        <v>60</v>
      </c>
      <c r="M25" s="19">
        <f t="shared" si="6"/>
        <v>25</v>
      </c>
      <c r="N25" s="22">
        <v>85</v>
      </c>
      <c r="O25" s="41">
        <f t="shared" si="0"/>
        <v>228</v>
      </c>
      <c r="P25" s="42"/>
      <c r="Q25" s="43">
        <f t="shared" si="1"/>
        <v>111</v>
      </c>
      <c r="R25" s="42"/>
      <c r="S25" s="44">
        <f>SUM(O25+Q25)</f>
        <v>339</v>
      </c>
      <c r="T25" s="61"/>
      <c r="U25" s="11"/>
      <c r="V25" s="90"/>
    </row>
    <row r="26" spans="1:26" ht="23.25" customHeight="1" thickBot="1" x14ac:dyDescent="0.4">
      <c r="A26" s="60" t="s">
        <v>41</v>
      </c>
      <c r="B26" s="40" t="s">
        <v>42</v>
      </c>
      <c r="C26" s="27">
        <v>30</v>
      </c>
      <c r="D26" s="19">
        <f t="shared" si="3"/>
        <v>8</v>
      </c>
      <c r="E26" s="22">
        <v>38</v>
      </c>
      <c r="F26" s="27">
        <v>41</v>
      </c>
      <c r="G26" s="19">
        <f t="shared" si="4"/>
        <v>23</v>
      </c>
      <c r="H26" s="22">
        <v>64</v>
      </c>
      <c r="I26" s="27">
        <v>34</v>
      </c>
      <c r="J26" s="19">
        <f t="shared" si="5"/>
        <v>35</v>
      </c>
      <c r="K26" s="22">
        <v>69</v>
      </c>
      <c r="L26" s="27">
        <v>31</v>
      </c>
      <c r="M26" s="19">
        <f t="shared" si="6"/>
        <v>18</v>
      </c>
      <c r="N26" s="22">
        <v>49</v>
      </c>
      <c r="O26" s="41">
        <f t="shared" si="0"/>
        <v>136</v>
      </c>
      <c r="P26" s="42"/>
      <c r="Q26" s="43">
        <f t="shared" si="1"/>
        <v>84</v>
      </c>
      <c r="R26" s="42"/>
      <c r="S26" s="44">
        <f>SUM(O26+Q26)</f>
        <v>220</v>
      </c>
      <c r="T26" s="61"/>
      <c r="U26" s="11"/>
      <c r="V26" s="90"/>
    </row>
    <row r="27" spans="1:26" ht="24" customHeight="1" thickBot="1" x14ac:dyDescent="0.4">
      <c r="A27" s="62" t="s">
        <v>41</v>
      </c>
      <c r="B27" s="63" t="s">
        <v>27</v>
      </c>
      <c r="C27" s="28">
        <v>59</v>
      </c>
      <c r="D27" s="19">
        <f t="shared" si="3"/>
        <v>12</v>
      </c>
      <c r="E27" s="24">
        <v>71</v>
      </c>
      <c r="F27" s="28">
        <v>51</v>
      </c>
      <c r="G27" s="19">
        <f t="shared" si="4"/>
        <v>17</v>
      </c>
      <c r="H27" s="24">
        <v>68</v>
      </c>
      <c r="I27" s="28">
        <v>45</v>
      </c>
      <c r="J27" s="19">
        <f t="shared" si="5"/>
        <v>18</v>
      </c>
      <c r="K27" s="24">
        <v>63</v>
      </c>
      <c r="L27" s="28">
        <v>58</v>
      </c>
      <c r="M27" s="19">
        <f t="shared" si="6"/>
        <v>24</v>
      </c>
      <c r="N27" s="24">
        <v>82</v>
      </c>
      <c r="O27" s="64">
        <f t="shared" si="0"/>
        <v>213</v>
      </c>
      <c r="P27" s="65"/>
      <c r="Q27" s="66">
        <f t="shared" si="1"/>
        <v>71</v>
      </c>
      <c r="R27" s="65"/>
      <c r="S27" s="67">
        <f>SUM(O27+Q27)</f>
        <v>284</v>
      </c>
      <c r="T27" s="68"/>
      <c r="U27" s="12"/>
      <c r="V27" s="91"/>
    </row>
    <row r="28" spans="1:26" ht="23.25" customHeight="1" thickBot="1" x14ac:dyDescent="0.4">
      <c r="A28" s="34" t="s">
        <v>16</v>
      </c>
      <c r="B28" s="54" t="s">
        <v>65</v>
      </c>
      <c r="C28" s="26">
        <v>46</v>
      </c>
      <c r="D28" s="19">
        <f t="shared" si="3"/>
        <v>18</v>
      </c>
      <c r="E28" s="20">
        <v>64</v>
      </c>
      <c r="F28" s="26">
        <v>48</v>
      </c>
      <c r="G28" s="19">
        <f t="shared" si="4"/>
        <v>9</v>
      </c>
      <c r="H28" s="20">
        <v>57</v>
      </c>
      <c r="I28" s="26">
        <v>45</v>
      </c>
      <c r="J28" s="19">
        <f t="shared" si="5"/>
        <v>22</v>
      </c>
      <c r="K28" s="20">
        <v>67</v>
      </c>
      <c r="L28" s="26">
        <v>54</v>
      </c>
      <c r="M28" s="19">
        <f t="shared" si="6"/>
        <v>18</v>
      </c>
      <c r="N28" s="20">
        <v>72</v>
      </c>
      <c r="O28" s="55">
        <f t="shared" si="0"/>
        <v>193</v>
      </c>
      <c r="P28" s="56"/>
      <c r="Q28" s="57">
        <f t="shared" si="1"/>
        <v>67</v>
      </c>
      <c r="R28" s="56"/>
      <c r="S28" s="58">
        <f>O28+Q28</f>
        <v>260</v>
      </c>
      <c r="T28" s="59"/>
      <c r="U28" s="10"/>
      <c r="V28" s="89">
        <f>S28+S29+S30+S31</f>
        <v>1216</v>
      </c>
    </row>
    <row r="29" spans="1:26" ht="23.25" customHeight="1" thickBot="1" x14ac:dyDescent="0.4">
      <c r="A29" s="60" t="s">
        <v>16</v>
      </c>
      <c r="B29" s="40" t="s">
        <v>25</v>
      </c>
      <c r="C29" s="27">
        <v>62</v>
      </c>
      <c r="D29" s="19">
        <f t="shared" si="3"/>
        <v>18</v>
      </c>
      <c r="E29" s="22">
        <v>80</v>
      </c>
      <c r="F29" s="27">
        <v>63</v>
      </c>
      <c r="G29" s="19">
        <f t="shared" si="4"/>
        <v>22</v>
      </c>
      <c r="H29" s="22">
        <v>85</v>
      </c>
      <c r="I29" s="27">
        <v>57</v>
      </c>
      <c r="J29" s="19">
        <f t="shared" si="5"/>
        <v>26</v>
      </c>
      <c r="K29" s="22">
        <v>83</v>
      </c>
      <c r="L29" s="27">
        <v>57</v>
      </c>
      <c r="M29" s="19">
        <f t="shared" si="6"/>
        <v>27</v>
      </c>
      <c r="N29" s="22">
        <v>84</v>
      </c>
      <c r="O29" s="41">
        <f t="shared" si="0"/>
        <v>239</v>
      </c>
      <c r="P29" s="42"/>
      <c r="Q29" s="43">
        <f t="shared" si="1"/>
        <v>93</v>
      </c>
      <c r="R29" s="42"/>
      <c r="S29" s="44">
        <f>SUM(O29+Q29)</f>
        <v>332</v>
      </c>
      <c r="T29" s="61"/>
      <c r="U29" s="11"/>
      <c r="V29" s="90"/>
    </row>
    <row r="30" spans="1:26" ht="23.25" customHeight="1" thickBot="1" x14ac:dyDescent="0.4">
      <c r="A30" s="60" t="s">
        <v>16</v>
      </c>
      <c r="B30" s="40" t="s">
        <v>17</v>
      </c>
      <c r="C30" s="27">
        <v>57</v>
      </c>
      <c r="D30" s="19">
        <f t="shared" si="3"/>
        <v>23</v>
      </c>
      <c r="E30" s="22">
        <v>80</v>
      </c>
      <c r="F30" s="27">
        <v>48</v>
      </c>
      <c r="G30" s="19">
        <f t="shared" si="4"/>
        <v>17</v>
      </c>
      <c r="H30" s="30">
        <v>65</v>
      </c>
      <c r="I30" s="27">
        <v>58</v>
      </c>
      <c r="J30" s="19">
        <f t="shared" si="5"/>
        <v>23</v>
      </c>
      <c r="K30" s="22">
        <v>81</v>
      </c>
      <c r="L30" s="27">
        <v>51</v>
      </c>
      <c r="M30" s="19">
        <f t="shared" si="6"/>
        <v>16</v>
      </c>
      <c r="N30" s="22">
        <v>67</v>
      </c>
      <c r="O30" s="41">
        <f t="shared" si="0"/>
        <v>214</v>
      </c>
      <c r="P30" s="42"/>
      <c r="Q30" s="43">
        <f t="shared" si="1"/>
        <v>79</v>
      </c>
      <c r="R30" s="42"/>
      <c r="S30" s="44">
        <f>SUM(O30+Q30)</f>
        <v>293</v>
      </c>
      <c r="T30" s="61"/>
      <c r="U30" s="11"/>
      <c r="V30" s="90"/>
    </row>
    <row r="31" spans="1:26" ht="24" customHeight="1" thickBot="1" x14ac:dyDescent="0.4">
      <c r="A31" s="62" t="s">
        <v>16</v>
      </c>
      <c r="B31" s="63" t="s">
        <v>29</v>
      </c>
      <c r="C31" s="28">
        <v>55</v>
      </c>
      <c r="D31" s="19">
        <f t="shared" si="3"/>
        <v>16</v>
      </c>
      <c r="E31" s="24">
        <v>71</v>
      </c>
      <c r="F31" s="28">
        <v>54</v>
      </c>
      <c r="G31" s="19">
        <f t="shared" si="4"/>
        <v>27</v>
      </c>
      <c r="H31" s="24">
        <v>81</v>
      </c>
      <c r="I31" s="28">
        <v>55</v>
      </c>
      <c r="J31" s="19">
        <f t="shared" si="5"/>
        <v>27</v>
      </c>
      <c r="K31" s="24">
        <v>82</v>
      </c>
      <c r="L31" s="28">
        <v>56</v>
      </c>
      <c r="M31" s="19">
        <f t="shared" si="6"/>
        <v>41</v>
      </c>
      <c r="N31" s="24">
        <v>97</v>
      </c>
      <c r="O31" s="64">
        <f t="shared" si="0"/>
        <v>220</v>
      </c>
      <c r="P31" s="65"/>
      <c r="Q31" s="66">
        <f t="shared" si="1"/>
        <v>111</v>
      </c>
      <c r="R31" s="65"/>
      <c r="S31" s="67">
        <f>SUM(O31+Q31)</f>
        <v>331</v>
      </c>
      <c r="T31" s="68"/>
      <c r="U31" s="12"/>
      <c r="V31" s="91"/>
    </row>
    <row r="32" spans="1:26" ht="23.25" customHeight="1" thickBot="1" x14ac:dyDescent="0.4">
      <c r="A32" s="34" t="s">
        <v>39</v>
      </c>
      <c r="B32" s="54" t="s">
        <v>40</v>
      </c>
      <c r="C32" s="26">
        <v>55</v>
      </c>
      <c r="D32" s="19">
        <f t="shared" si="3"/>
        <v>26</v>
      </c>
      <c r="E32" s="20">
        <v>81</v>
      </c>
      <c r="F32" s="26">
        <v>61</v>
      </c>
      <c r="G32" s="19">
        <f t="shared" si="4"/>
        <v>33</v>
      </c>
      <c r="H32" s="20">
        <v>94</v>
      </c>
      <c r="I32" s="26">
        <v>56</v>
      </c>
      <c r="J32" s="19">
        <f t="shared" si="5"/>
        <v>35</v>
      </c>
      <c r="K32" s="20">
        <v>91</v>
      </c>
      <c r="L32" s="26">
        <v>56</v>
      </c>
      <c r="M32" s="19">
        <f t="shared" si="6"/>
        <v>9</v>
      </c>
      <c r="N32" s="20">
        <v>65</v>
      </c>
      <c r="O32" s="55">
        <f t="shared" si="0"/>
        <v>228</v>
      </c>
      <c r="P32" s="56"/>
      <c r="Q32" s="57">
        <f t="shared" si="1"/>
        <v>103</v>
      </c>
      <c r="R32" s="56"/>
      <c r="S32" s="58">
        <f>O32+Q32</f>
        <v>331</v>
      </c>
      <c r="T32" s="59"/>
      <c r="U32" s="10"/>
      <c r="V32" s="89">
        <f>S32+S33+S34+S35</f>
        <v>1333</v>
      </c>
    </row>
    <row r="33" spans="1:22" ht="23.25" customHeight="1" thickBot="1" x14ac:dyDescent="0.4">
      <c r="A33" s="60" t="s">
        <v>39</v>
      </c>
      <c r="B33" s="40" t="s">
        <v>30</v>
      </c>
      <c r="C33" s="27">
        <v>58</v>
      </c>
      <c r="D33" s="19">
        <f t="shared" si="3"/>
        <v>15</v>
      </c>
      <c r="E33" s="22">
        <v>73</v>
      </c>
      <c r="F33" s="27">
        <v>59</v>
      </c>
      <c r="G33" s="19">
        <f t="shared" si="4"/>
        <v>26</v>
      </c>
      <c r="H33" s="22">
        <v>85</v>
      </c>
      <c r="I33" s="27">
        <v>56</v>
      </c>
      <c r="J33" s="19">
        <f t="shared" si="5"/>
        <v>34</v>
      </c>
      <c r="K33" s="22">
        <v>90</v>
      </c>
      <c r="L33" s="27">
        <v>69</v>
      </c>
      <c r="M33" s="19">
        <f t="shared" si="6"/>
        <v>18</v>
      </c>
      <c r="N33" s="22">
        <v>87</v>
      </c>
      <c r="O33" s="41">
        <f t="shared" si="0"/>
        <v>242</v>
      </c>
      <c r="P33" s="42"/>
      <c r="Q33" s="43">
        <f t="shared" si="1"/>
        <v>93</v>
      </c>
      <c r="R33" s="42"/>
      <c r="S33" s="44">
        <f>SUM(O33+Q33)</f>
        <v>335</v>
      </c>
      <c r="T33" s="61"/>
      <c r="U33" s="11"/>
      <c r="V33" s="90"/>
    </row>
    <row r="34" spans="1:22" ht="23.25" customHeight="1" thickBot="1" x14ac:dyDescent="0.4">
      <c r="A34" s="60" t="s">
        <v>39</v>
      </c>
      <c r="B34" s="40" t="s">
        <v>52</v>
      </c>
      <c r="C34" s="27">
        <v>60</v>
      </c>
      <c r="D34" s="19">
        <f t="shared" si="3"/>
        <v>17</v>
      </c>
      <c r="E34" s="22">
        <v>77</v>
      </c>
      <c r="F34" s="27">
        <v>64</v>
      </c>
      <c r="G34" s="19">
        <f t="shared" si="4"/>
        <v>21</v>
      </c>
      <c r="H34" s="22">
        <v>85</v>
      </c>
      <c r="I34" s="27">
        <v>63</v>
      </c>
      <c r="J34" s="19">
        <f t="shared" si="5"/>
        <v>27</v>
      </c>
      <c r="K34" s="22">
        <v>90</v>
      </c>
      <c r="L34" s="27">
        <v>59</v>
      </c>
      <c r="M34" s="19">
        <f t="shared" si="6"/>
        <v>17</v>
      </c>
      <c r="N34" s="22">
        <v>76</v>
      </c>
      <c r="O34" s="41">
        <f t="shared" si="0"/>
        <v>246</v>
      </c>
      <c r="P34" s="42"/>
      <c r="Q34" s="43">
        <f t="shared" si="1"/>
        <v>82</v>
      </c>
      <c r="R34" s="42"/>
      <c r="S34" s="44">
        <f>SUM(O34+Q34)</f>
        <v>328</v>
      </c>
      <c r="T34" s="61"/>
      <c r="U34" s="11"/>
      <c r="V34" s="90"/>
    </row>
    <row r="35" spans="1:22" ht="24" customHeight="1" thickBot="1" x14ac:dyDescent="0.4">
      <c r="A35" s="72" t="s">
        <v>39</v>
      </c>
      <c r="B35" s="74" t="s">
        <v>124</v>
      </c>
      <c r="C35" s="75">
        <v>48</v>
      </c>
      <c r="D35" s="19">
        <f t="shared" si="3"/>
        <v>34</v>
      </c>
      <c r="E35" s="76">
        <v>82</v>
      </c>
      <c r="F35" s="75">
        <v>59</v>
      </c>
      <c r="G35" s="19">
        <f t="shared" si="4"/>
        <v>32</v>
      </c>
      <c r="H35" s="76">
        <v>91</v>
      </c>
      <c r="I35" s="75">
        <v>59</v>
      </c>
      <c r="J35" s="19">
        <f t="shared" si="5"/>
        <v>17</v>
      </c>
      <c r="K35" s="76">
        <v>76</v>
      </c>
      <c r="L35" s="75">
        <v>57</v>
      </c>
      <c r="M35" s="19">
        <f t="shared" si="6"/>
        <v>33</v>
      </c>
      <c r="N35" s="76">
        <v>90</v>
      </c>
      <c r="O35" s="77">
        <f t="shared" si="0"/>
        <v>223</v>
      </c>
      <c r="P35" s="78"/>
      <c r="Q35" s="79">
        <f t="shared" si="1"/>
        <v>116</v>
      </c>
      <c r="R35" s="78"/>
      <c r="S35" s="80">
        <f>SUM(O35+Q35)</f>
        <v>339</v>
      </c>
      <c r="T35" s="81"/>
      <c r="U35" s="82"/>
      <c r="V35" s="93"/>
    </row>
    <row r="36" spans="1:22" ht="23.25" customHeight="1" thickBot="1" x14ac:dyDescent="0.4">
      <c r="A36" s="34" t="s">
        <v>35</v>
      </c>
      <c r="B36" s="54" t="s">
        <v>31</v>
      </c>
      <c r="C36" s="26">
        <v>62</v>
      </c>
      <c r="D36" s="19">
        <f t="shared" si="3"/>
        <v>27</v>
      </c>
      <c r="E36" s="20">
        <v>89</v>
      </c>
      <c r="F36" s="26">
        <v>67</v>
      </c>
      <c r="G36" s="19">
        <f t="shared" si="4"/>
        <v>24</v>
      </c>
      <c r="H36" s="20">
        <v>91</v>
      </c>
      <c r="I36" s="26">
        <v>57</v>
      </c>
      <c r="J36" s="19">
        <f t="shared" si="5"/>
        <v>17</v>
      </c>
      <c r="K36" s="20">
        <v>74</v>
      </c>
      <c r="L36" s="26">
        <v>64</v>
      </c>
      <c r="M36" s="19">
        <f t="shared" si="6"/>
        <v>33</v>
      </c>
      <c r="N36" s="20">
        <v>97</v>
      </c>
      <c r="O36" s="55">
        <f t="shared" ref="O36:O59" si="8">C36+F36+I36+L36</f>
        <v>250</v>
      </c>
      <c r="P36" s="56"/>
      <c r="Q36" s="57">
        <f t="shared" ref="Q36:Q59" si="9">D36+G36+J36+M36</f>
        <v>101</v>
      </c>
      <c r="R36" s="56"/>
      <c r="S36" s="58">
        <f>O36+Q36</f>
        <v>351</v>
      </c>
      <c r="T36" s="59"/>
      <c r="U36" s="10"/>
      <c r="V36" s="89">
        <f>S36+S37+S38+S39</f>
        <v>1390</v>
      </c>
    </row>
    <row r="37" spans="1:22" ht="23.25" customHeight="1" thickBot="1" x14ac:dyDescent="0.4">
      <c r="A37" s="60" t="s">
        <v>35</v>
      </c>
      <c r="B37" s="40" t="s">
        <v>66</v>
      </c>
      <c r="C37" s="27">
        <v>59</v>
      </c>
      <c r="D37" s="19">
        <f t="shared" si="3"/>
        <v>24</v>
      </c>
      <c r="E37" s="22">
        <v>83</v>
      </c>
      <c r="F37" s="27">
        <v>60</v>
      </c>
      <c r="G37" s="19">
        <f t="shared" si="4"/>
        <v>26</v>
      </c>
      <c r="H37" s="22">
        <v>86</v>
      </c>
      <c r="I37" s="27">
        <v>54</v>
      </c>
      <c r="J37" s="19">
        <f t="shared" si="5"/>
        <v>35</v>
      </c>
      <c r="K37" s="22">
        <v>89</v>
      </c>
      <c r="L37" s="27">
        <v>62</v>
      </c>
      <c r="M37" s="19">
        <f t="shared" si="6"/>
        <v>44</v>
      </c>
      <c r="N37" s="22">
        <v>106</v>
      </c>
      <c r="O37" s="41">
        <f t="shared" si="8"/>
        <v>235</v>
      </c>
      <c r="P37" s="42"/>
      <c r="Q37" s="43">
        <f t="shared" si="9"/>
        <v>129</v>
      </c>
      <c r="R37" s="42"/>
      <c r="S37" s="44">
        <f>SUM(O37+Q37)</f>
        <v>364</v>
      </c>
      <c r="T37" s="61"/>
      <c r="U37" s="11"/>
      <c r="V37" s="90"/>
    </row>
    <row r="38" spans="1:22" ht="23.25" customHeight="1" thickBot="1" x14ac:dyDescent="0.4">
      <c r="A38" s="60" t="s">
        <v>35</v>
      </c>
      <c r="B38" s="40" t="s">
        <v>38</v>
      </c>
      <c r="C38" s="27">
        <v>54</v>
      </c>
      <c r="D38" s="19">
        <f t="shared" si="3"/>
        <v>26</v>
      </c>
      <c r="E38" s="22">
        <v>80</v>
      </c>
      <c r="F38" s="27">
        <v>67</v>
      </c>
      <c r="G38" s="19">
        <f t="shared" si="4"/>
        <v>24</v>
      </c>
      <c r="H38" s="22">
        <v>91</v>
      </c>
      <c r="I38" s="27">
        <v>56</v>
      </c>
      <c r="J38" s="19">
        <f t="shared" si="5"/>
        <v>18</v>
      </c>
      <c r="K38" s="22">
        <v>74</v>
      </c>
      <c r="L38" s="27">
        <v>61</v>
      </c>
      <c r="M38" s="19">
        <f t="shared" si="6"/>
        <v>17</v>
      </c>
      <c r="N38" s="22">
        <v>78</v>
      </c>
      <c r="O38" s="41">
        <f t="shared" si="8"/>
        <v>238</v>
      </c>
      <c r="P38" s="42"/>
      <c r="Q38" s="43">
        <f t="shared" si="9"/>
        <v>85</v>
      </c>
      <c r="R38" s="42"/>
      <c r="S38" s="44">
        <f>SUM(O38+Q38)</f>
        <v>323</v>
      </c>
      <c r="T38" s="61"/>
      <c r="U38" s="11"/>
      <c r="V38" s="90"/>
    </row>
    <row r="39" spans="1:22" ht="24" customHeight="1" thickBot="1" x14ac:dyDescent="0.4">
      <c r="A39" s="62" t="s">
        <v>35</v>
      </c>
      <c r="B39" s="63" t="s">
        <v>67</v>
      </c>
      <c r="C39" s="28">
        <v>62</v>
      </c>
      <c r="D39" s="19">
        <f t="shared" si="3"/>
        <v>25</v>
      </c>
      <c r="E39" s="24">
        <v>87</v>
      </c>
      <c r="F39" s="28">
        <v>61</v>
      </c>
      <c r="G39" s="19">
        <f t="shared" si="4"/>
        <v>27</v>
      </c>
      <c r="H39" s="24">
        <v>88</v>
      </c>
      <c r="I39" s="28">
        <v>60</v>
      </c>
      <c r="J39" s="19">
        <f t="shared" si="5"/>
        <v>18</v>
      </c>
      <c r="K39" s="24">
        <v>78</v>
      </c>
      <c r="L39" s="28">
        <v>65</v>
      </c>
      <c r="M39" s="19">
        <f t="shared" si="6"/>
        <v>34</v>
      </c>
      <c r="N39" s="24">
        <v>99</v>
      </c>
      <c r="O39" s="64">
        <f t="shared" si="8"/>
        <v>248</v>
      </c>
      <c r="P39" s="65"/>
      <c r="Q39" s="66">
        <f t="shared" si="9"/>
        <v>104</v>
      </c>
      <c r="R39" s="65"/>
      <c r="S39" s="67">
        <f>SUM(O39+Q39)</f>
        <v>352</v>
      </c>
      <c r="T39" s="68"/>
      <c r="U39" s="12"/>
      <c r="V39" s="91"/>
    </row>
    <row r="40" spans="1:22" ht="23.25" customHeight="1" thickBot="1" x14ac:dyDescent="0.4">
      <c r="A40" s="73" t="s">
        <v>43</v>
      </c>
      <c r="B40" s="47" t="s">
        <v>68</v>
      </c>
      <c r="C40" s="48">
        <v>33</v>
      </c>
      <c r="D40" s="19">
        <f t="shared" si="3"/>
        <v>9</v>
      </c>
      <c r="E40" s="49">
        <v>42</v>
      </c>
      <c r="F40" s="48">
        <v>28</v>
      </c>
      <c r="G40" s="19">
        <f t="shared" si="4"/>
        <v>17</v>
      </c>
      <c r="H40" s="83">
        <v>45</v>
      </c>
      <c r="I40" s="48">
        <v>35</v>
      </c>
      <c r="J40" s="19">
        <f t="shared" si="5"/>
        <v>8</v>
      </c>
      <c r="K40" s="49">
        <v>43</v>
      </c>
      <c r="L40" s="48">
        <v>36</v>
      </c>
      <c r="M40" s="19">
        <f t="shared" si="6"/>
        <v>17</v>
      </c>
      <c r="N40" s="49">
        <v>53</v>
      </c>
      <c r="O40" s="50">
        <f t="shared" si="8"/>
        <v>132</v>
      </c>
      <c r="P40" s="51"/>
      <c r="Q40" s="52">
        <f t="shared" si="9"/>
        <v>51</v>
      </c>
      <c r="R40" s="51"/>
      <c r="S40" s="53">
        <f>O40+Q40</f>
        <v>183</v>
      </c>
      <c r="T40" s="84"/>
      <c r="U40" s="69"/>
      <c r="V40" s="94">
        <f>S40+S41+S42+S43</f>
        <v>730</v>
      </c>
    </row>
    <row r="41" spans="1:22" ht="23.25" customHeight="1" thickBot="1" x14ac:dyDescent="0.4">
      <c r="A41" s="60" t="s">
        <v>43</v>
      </c>
      <c r="B41" s="40" t="s">
        <v>69</v>
      </c>
      <c r="C41" s="27">
        <v>28</v>
      </c>
      <c r="D41" s="19">
        <f t="shared" si="3"/>
        <v>12</v>
      </c>
      <c r="E41" s="22">
        <v>40</v>
      </c>
      <c r="F41" s="27">
        <v>26</v>
      </c>
      <c r="G41" s="19">
        <f t="shared" si="4"/>
        <v>18</v>
      </c>
      <c r="H41" s="22">
        <v>44</v>
      </c>
      <c r="I41" s="27">
        <v>20</v>
      </c>
      <c r="J41" s="19">
        <f t="shared" si="5"/>
        <v>17</v>
      </c>
      <c r="K41" s="22">
        <v>37</v>
      </c>
      <c r="L41" s="27">
        <v>41</v>
      </c>
      <c r="M41" s="19">
        <f t="shared" si="6"/>
        <v>8</v>
      </c>
      <c r="N41" s="22">
        <v>49</v>
      </c>
      <c r="O41" s="41">
        <f t="shared" si="8"/>
        <v>115</v>
      </c>
      <c r="P41" s="42"/>
      <c r="Q41" s="43">
        <f t="shared" si="9"/>
        <v>55</v>
      </c>
      <c r="R41" s="42"/>
      <c r="S41" s="44">
        <f>SUM(O41+Q41)</f>
        <v>170</v>
      </c>
      <c r="T41" s="61"/>
      <c r="U41" s="11"/>
      <c r="V41" s="90"/>
    </row>
    <row r="42" spans="1:22" ht="23.25" customHeight="1" thickBot="1" x14ac:dyDescent="0.4">
      <c r="A42" s="60" t="s">
        <v>43</v>
      </c>
      <c r="B42" s="40" t="s">
        <v>32</v>
      </c>
      <c r="C42" s="27">
        <v>28</v>
      </c>
      <c r="D42" s="19">
        <f t="shared" si="3"/>
        <v>17</v>
      </c>
      <c r="E42" s="22">
        <v>45</v>
      </c>
      <c r="F42" s="27">
        <v>30</v>
      </c>
      <c r="G42" s="19">
        <f t="shared" si="4"/>
        <v>8</v>
      </c>
      <c r="H42" s="22">
        <v>38</v>
      </c>
      <c r="I42" s="27">
        <v>33</v>
      </c>
      <c r="J42" s="19">
        <f t="shared" si="5"/>
        <v>7</v>
      </c>
      <c r="K42" s="22">
        <v>40</v>
      </c>
      <c r="L42" s="27">
        <v>30</v>
      </c>
      <c r="M42" s="19">
        <f t="shared" si="6"/>
        <v>6</v>
      </c>
      <c r="N42" s="22">
        <v>36</v>
      </c>
      <c r="O42" s="41">
        <f t="shared" si="8"/>
        <v>121</v>
      </c>
      <c r="P42" s="42"/>
      <c r="Q42" s="43">
        <f t="shared" si="9"/>
        <v>38</v>
      </c>
      <c r="R42" s="42"/>
      <c r="S42" s="44">
        <f>SUM(O42+Q42)</f>
        <v>159</v>
      </c>
      <c r="T42" s="61"/>
      <c r="U42" s="11"/>
      <c r="V42" s="90"/>
    </row>
    <row r="43" spans="1:22" ht="24" customHeight="1" thickBot="1" x14ac:dyDescent="0.4">
      <c r="A43" s="62" t="s">
        <v>43</v>
      </c>
      <c r="B43" s="63" t="s">
        <v>28</v>
      </c>
      <c r="C43" s="28">
        <v>51</v>
      </c>
      <c r="D43" s="19">
        <f t="shared" si="3"/>
        <v>22</v>
      </c>
      <c r="E43" s="24">
        <v>73</v>
      </c>
      <c r="F43" s="28">
        <v>30</v>
      </c>
      <c r="G43" s="19">
        <f t="shared" si="4"/>
        <v>10</v>
      </c>
      <c r="H43" s="24">
        <v>40</v>
      </c>
      <c r="I43" s="28">
        <v>42</v>
      </c>
      <c r="J43" s="19">
        <f t="shared" si="5"/>
        <v>9</v>
      </c>
      <c r="K43" s="24">
        <v>51</v>
      </c>
      <c r="L43" s="28">
        <v>28</v>
      </c>
      <c r="M43" s="19">
        <f t="shared" si="6"/>
        <v>26</v>
      </c>
      <c r="N43" s="24">
        <v>54</v>
      </c>
      <c r="O43" s="64">
        <f t="shared" si="8"/>
        <v>151</v>
      </c>
      <c r="P43" s="65"/>
      <c r="Q43" s="66">
        <f t="shared" si="9"/>
        <v>67</v>
      </c>
      <c r="R43" s="65"/>
      <c r="S43" s="67">
        <f>SUM(O43+Q43)</f>
        <v>218</v>
      </c>
      <c r="T43" s="68"/>
      <c r="U43" s="12"/>
      <c r="V43" s="91"/>
    </row>
    <row r="44" spans="1:22" ht="23.25" customHeight="1" thickBot="1" x14ac:dyDescent="0.4">
      <c r="A44" s="34" t="s">
        <v>44</v>
      </c>
      <c r="B44" s="54" t="s">
        <v>45</v>
      </c>
      <c r="C44" s="26">
        <v>47</v>
      </c>
      <c r="D44" s="19">
        <f t="shared" si="3"/>
        <v>16</v>
      </c>
      <c r="E44" s="20">
        <v>63</v>
      </c>
      <c r="F44" s="26">
        <v>27</v>
      </c>
      <c r="G44" s="19">
        <f t="shared" si="4"/>
        <v>18</v>
      </c>
      <c r="H44" s="20">
        <v>45</v>
      </c>
      <c r="I44" s="26">
        <v>41</v>
      </c>
      <c r="J44" s="19">
        <f t="shared" si="5"/>
        <v>15</v>
      </c>
      <c r="K44" s="20">
        <v>56</v>
      </c>
      <c r="L44" s="26">
        <v>27</v>
      </c>
      <c r="M44" s="19">
        <f t="shared" si="6"/>
        <v>16</v>
      </c>
      <c r="N44" s="20">
        <v>43</v>
      </c>
      <c r="O44" s="55">
        <f t="shared" si="8"/>
        <v>142</v>
      </c>
      <c r="P44" s="56"/>
      <c r="Q44" s="57">
        <f t="shared" si="9"/>
        <v>65</v>
      </c>
      <c r="R44" s="56"/>
      <c r="S44" s="58">
        <f>O44+Q44</f>
        <v>207</v>
      </c>
      <c r="T44" s="59"/>
      <c r="U44" s="10"/>
      <c r="V44" s="89">
        <f>S44+S45+S46+S47</f>
        <v>926</v>
      </c>
    </row>
    <row r="45" spans="1:22" ht="23.25" customHeight="1" thickBot="1" x14ac:dyDescent="0.4">
      <c r="A45" s="60" t="s">
        <v>44</v>
      </c>
      <c r="B45" s="40" t="s">
        <v>46</v>
      </c>
      <c r="C45" s="27">
        <v>46</v>
      </c>
      <c r="D45" s="19">
        <f t="shared" si="3"/>
        <v>17</v>
      </c>
      <c r="E45" s="22">
        <v>63</v>
      </c>
      <c r="F45" s="27">
        <v>54</v>
      </c>
      <c r="G45" s="19">
        <f t="shared" si="4"/>
        <v>24</v>
      </c>
      <c r="H45" s="22">
        <v>78</v>
      </c>
      <c r="I45" s="27">
        <v>42</v>
      </c>
      <c r="J45" s="19">
        <f t="shared" si="5"/>
        <v>17</v>
      </c>
      <c r="K45" s="22">
        <v>59</v>
      </c>
      <c r="L45" s="27">
        <v>60</v>
      </c>
      <c r="M45" s="19">
        <f t="shared" si="6"/>
        <v>17</v>
      </c>
      <c r="N45" s="22">
        <v>77</v>
      </c>
      <c r="O45" s="41">
        <f t="shared" si="8"/>
        <v>202</v>
      </c>
      <c r="P45" s="42"/>
      <c r="Q45" s="43">
        <f t="shared" si="9"/>
        <v>75</v>
      </c>
      <c r="R45" s="42"/>
      <c r="S45" s="44">
        <f>SUM(O45+Q45)</f>
        <v>277</v>
      </c>
      <c r="T45" s="61"/>
      <c r="U45" s="11"/>
      <c r="V45" s="90"/>
    </row>
    <row r="46" spans="1:22" ht="23.25" customHeight="1" thickBot="1" x14ac:dyDescent="0.4">
      <c r="A46" s="60" t="s">
        <v>44</v>
      </c>
      <c r="B46" s="40" t="s">
        <v>70</v>
      </c>
      <c r="C46" s="27">
        <v>38</v>
      </c>
      <c r="D46" s="19">
        <f t="shared" si="3"/>
        <v>14</v>
      </c>
      <c r="E46" s="22">
        <v>52</v>
      </c>
      <c r="F46" s="27">
        <v>53</v>
      </c>
      <c r="G46" s="19">
        <f t="shared" si="4"/>
        <v>16</v>
      </c>
      <c r="H46" s="22">
        <v>69</v>
      </c>
      <c r="I46" s="27">
        <v>44</v>
      </c>
      <c r="J46" s="19">
        <f t="shared" si="5"/>
        <v>7</v>
      </c>
      <c r="K46" s="22">
        <v>51</v>
      </c>
      <c r="L46" s="27">
        <v>35</v>
      </c>
      <c r="M46" s="19">
        <f t="shared" si="6"/>
        <v>8</v>
      </c>
      <c r="N46" s="22">
        <v>43</v>
      </c>
      <c r="O46" s="41">
        <f t="shared" si="8"/>
        <v>170</v>
      </c>
      <c r="P46" s="42"/>
      <c r="Q46" s="43">
        <f t="shared" si="9"/>
        <v>45</v>
      </c>
      <c r="R46" s="42"/>
      <c r="S46" s="44">
        <f>SUM(O46+Q46)</f>
        <v>215</v>
      </c>
      <c r="T46" s="61"/>
      <c r="U46" s="11"/>
      <c r="V46" s="90"/>
    </row>
    <row r="47" spans="1:22" ht="24" customHeight="1" thickBot="1" x14ac:dyDescent="0.4">
      <c r="A47" s="62" t="s">
        <v>44</v>
      </c>
      <c r="B47" s="63" t="s">
        <v>33</v>
      </c>
      <c r="C47" s="28">
        <v>39</v>
      </c>
      <c r="D47" s="19">
        <f t="shared" si="3"/>
        <v>12</v>
      </c>
      <c r="E47" s="24">
        <v>51</v>
      </c>
      <c r="F47" s="28">
        <v>49</v>
      </c>
      <c r="G47" s="19">
        <f t="shared" si="4"/>
        <v>17</v>
      </c>
      <c r="H47" s="24">
        <v>66</v>
      </c>
      <c r="I47" s="28">
        <v>38</v>
      </c>
      <c r="J47" s="19">
        <f t="shared" si="5"/>
        <v>12</v>
      </c>
      <c r="K47" s="24">
        <v>50</v>
      </c>
      <c r="L47" s="28">
        <v>42</v>
      </c>
      <c r="M47" s="19">
        <f t="shared" si="6"/>
        <v>18</v>
      </c>
      <c r="N47" s="24">
        <v>60</v>
      </c>
      <c r="O47" s="64">
        <f t="shared" si="8"/>
        <v>168</v>
      </c>
      <c r="P47" s="65"/>
      <c r="Q47" s="66">
        <f t="shared" si="9"/>
        <v>59</v>
      </c>
      <c r="R47" s="65"/>
      <c r="S47" s="67">
        <f>SUM(O47+Q47)</f>
        <v>227</v>
      </c>
      <c r="T47" s="68"/>
      <c r="U47" s="12"/>
      <c r="V47" s="91"/>
    </row>
    <row r="48" spans="1:22" ht="23.25" customHeight="1" thickBot="1" x14ac:dyDescent="0.4">
      <c r="A48" s="34" t="s">
        <v>47</v>
      </c>
      <c r="B48" s="54" t="s">
        <v>55</v>
      </c>
      <c r="C48" s="26">
        <v>51</v>
      </c>
      <c r="D48" s="19">
        <f t="shared" si="3"/>
        <v>26</v>
      </c>
      <c r="E48" s="20">
        <v>77</v>
      </c>
      <c r="F48" s="26">
        <v>61</v>
      </c>
      <c r="G48" s="19">
        <f t="shared" si="4"/>
        <v>36</v>
      </c>
      <c r="H48" s="20">
        <v>97</v>
      </c>
      <c r="I48" s="26">
        <v>67</v>
      </c>
      <c r="J48" s="19">
        <f t="shared" si="5"/>
        <v>43</v>
      </c>
      <c r="K48" s="20">
        <v>110</v>
      </c>
      <c r="L48" s="26">
        <v>59</v>
      </c>
      <c r="M48" s="19">
        <f t="shared" si="6"/>
        <v>17</v>
      </c>
      <c r="N48" s="20">
        <v>76</v>
      </c>
      <c r="O48" s="55">
        <f t="shared" si="8"/>
        <v>238</v>
      </c>
      <c r="P48" s="56"/>
      <c r="Q48" s="57">
        <f t="shared" si="9"/>
        <v>122</v>
      </c>
      <c r="R48" s="56"/>
      <c r="S48" s="58">
        <f>O48+Q48</f>
        <v>360</v>
      </c>
      <c r="T48" s="59"/>
      <c r="U48" s="10"/>
      <c r="V48" s="89">
        <f>S48+S49+S50+S51</f>
        <v>1215</v>
      </c>
    </row>
    <row r="49" spans="1:22" ht="23.25" customHeight="1" thickBot="1" x14ac:dyDescent="0.4">
      <c r="A49" s="60" t="s">
        <v>47</v>
      </c>
      <c r="B49" s="40" t="s">
        <v>71</v>
      </c>
      <c r="C49" s="27">
        <v>48</v>
      </c>
      <c r="D49" s="19">
        <f t="shared" si="3"/>
        <v>35</v>
      </c>
      <c r="E49" s="22">
        <v>83</v>
      </c>
      <c r="F49" s="27">
        <v>51</v>
      </c>
      <c r="G49" s="19">
        <f t="shared" si="4"/>
        <v>17</v>
      </c>
      <c r="H49" s="22">
        <v>68</v>
      </c>
      <c r="I49" s="27">
        <v>50</v>
      </c>
      <c r="J49" s="19">
        <f t="shared" si="5"/>
        <v>27</v>
      </c>
      <c r="K49" s="22">
        <v>77</v>
      </c>
      <c r="L49" s="27">
        <v>52</v>
      </c>
      <c r="M49" s="19">
        <f t="shared" si="6"/>
        <v>18</v>
      </c>
      <c r="N49" s="22">
        <v>70</v>
      </c>
      <c r="O49" s="41">
        <f t="shared" si="8"/>
        <v>201</v>
      </c>
      <c r="P49" s="42"/>
      <c r="Q49" s="43">
        <f t="shared" si="9"/>
        <v>97</v>
      </c>
      <c r="R49" s="42"/>
      <c r="S49" s="44">
        <f>SUM(O49+Q49)</f>
        <v>298</v>
      </c>
      <c r="T49" s="61"/>
      <c r="U49" s="11"/>
      <c r="V49" s="90"/>
    </row>
    <row r="50" spans="1:22" ht="23.25" customHeight="1" thickBot="1" x14ac:dyDescent="0.4">
      <c r="A50" s="60" t="s">
        <v>47</v>
      </c>
      <c r="B50" s="40" t="s">
        <v>72</v>
      </c>
      <c r="C50" s="27">
        <v>62</v>
      </c>
      <c r="D50" s="19">
        <f t="shared" si="3"/>
        <v>26</v>
      </c>
      <c r="E50" s="22">
        <v>88</v>
      </c>
      <c r="F50" s="27">
        <v>53</v>
      </c>
      <c r="G50" s="19">
        <f t="shared" si="4"/>
        <v>18</v>
      </c>
      <c r="H50" s="30">
        <v>71</v>
      </c>
      <c r="I50" s="27">
        <v>49</v>
      </c>
      <c r="J50" s="19">
        <f t="shared" si="5"/>
        <v>27</v>
      </c>
      <c r="K50" s="22">
        <v>76</v>
      </c>
      <c r="L50" s="27">
        <v>55</v>
      </c>
      <c r="M50" s="19">
        <f t="shared" si="6"/>
        <v>17</v>
      </c>
      <c r="N50" s="22">
        <v>72</v>
      </c>
      <c r="O50" s="41">
        <f t="shared" si="8"/>
        <v>219</v>
      </c>
      <c r="P50" s="42"/>
      <c r="Q50" s="43">
        <f t="shared" si="9"/>
        <v>88</v>
      </c>
      <c r="R50" s="42"/>
      <c r="S50" s="44">
        <f>SUM(O50+Q50)</f>
        <v>307</v>
      </c>
      <c r="T50" s="61"/>
      <c r="U50" s="11"/>
      <c r="V50" s="90"/>
    </row>
    <row r="51" spans="1:22" ht="24" customHeight="1" thickBot="1" x14ac:dyDescent="0.4">
      <c r="A51" s="62" t="s">
        <v>47</v>
      </c>
      <c r="B51" s="63" t="s">
        <v>56</v>
      </c>
      <c r="C51" s="28">
        <v>31</v>
      </c>
      <c r="D51" s="19">
        <f t="shared" si="3"/>
        <v>16</v>
      </c>
      <c r="E51" s="24">
        <v>47</v>
      </c>
      <c r="F51" s="28">
        <v>32</v>
      </c>
      <c r="G51" s="19">
        <f t="shared" si="4"/>
        <v>28</v>
      </c>
      <c r="H51" s="31">
        <v>60</v>
      </c>
      <c r="I51" s="28">
        <v>50</v>
      </c>
      <c r="J51" s="19">
        <f t="shared" si="5"/>
        <v>16</v>
      </c>
      <c r="K51" s="24">
        <v>66</v>
      </c>
      <c r="L51" s="28">
        <v>53</v>
      </c>
      <c r="M51" s="19">
        <f t="shared" si="6"/>
        <v>24</v>
      </c>
      <c r="N51" s="24">
        <v>77</v>
      </c>
      <c r="O51" s="64">
        <f t="shared" si="8"/>
        <v>166</v>
      </c>
      <c r="P51" s="65"/>
      <c r="Q51" s="66">
        <f t="shared" si="9"/>
        <v>84</v>
      </c>
      <c r="R51" s="65"/>
      <c r="S51" s="67">
        <f>SUM(O51+Q51)</f>
        <v>250</v>
      </c>
      <c r="T51" s="68"/>
      <c r="U51" s="12"/>
      <c r="V51" s="91"/>
    </row>
    <row r="52" spans="1:22" ht="23.25" customHeight="1" thickBot="1" x14ac:dyDescent="0.4">
      <c r="A52" s="34" t="s">
        <v>73</v>
      </c>
      <c r="B52" s="54" t="s">
        <v>74</v>
      </c>
      <c r="C52" s="26">
        <v>47</v>
      </c>
      <c r="D52" s="19">
        <f t="shared" si="3"/>
        <v>17</v>
      </c>
      <c r="E52" s="20">
        <v>64</v>
      </c>
      <c r="F52" s="26">
        <v>54</v>
      </c>
      <c r="G52" s="19">
        <f t="shared" si="4"/>
        <v>25</v>
      </c>
      <c r="H52" s="20">
        <v>79</v>
      </c>
      <c r="I52" s="26">
        <v>45</v>
      </c>
      <c r="J52" s="19">
        <f t="shared" si="5"/>
        <v>15</v>
      </c>
      <c r="K52" s="20">
        <v>60</v>
      </c>
      <c r="L52" s="26">
        <v>37</v>
      </c>
      <c r="M52" s="19">
        <f t="shared" si="6"/>
        <v>17</v>
      </c>
      <c r="N52" s="20">
        <v>54</v>
      </c>
      <c r="O52" s="55">
        <f t="shared" si="8"/>
        <v>183</v>
      </c>
      <c r="P52" s="56"/>
      <c r="Q52" s="57">
        <f t="shared" si="9"/>
        <v>74</v>
      </c>
      <c r="R52" s="56"/>
      <c r="S52" s="58">
        <f>O52+Q52</f>
        <v>257</v>
      </c>
      <c r="T52" s="59"/>
      <c r="U52" s="10"/>
      <c r="V52" s="89">
        <f>S52+S53+S54+S55</f>
        <v>773</v>
      </c>
    </row>
    <row r="53" spans="1:22" ht="23.25" customHeight="1" thickBot="1" x14ac:dyDescent="0.4">
      <c r="A53" s="60" t="s">
        <v>73</v>
      </c>
      <c r="B53" s="40" t="s">
        <v>75</v>
      </c>
      <c r="C53" s="27">
        <v>29</v>
      </c>
      <c r="D53" s="19">
        <f t="shared" si="3"/>
        <v>7</v>
      </c>
      <c r="E53" s="22">
        <v>36</v>
      </c>
      <c r="F53" s="27">
        <v>26</v>
      </c>
      <c r="G53" s="19">
        <f t="shared" si="4"/>
        <v>26</v>
      </c>
      <c r="H53" s="22">
        <v>52</v>
      </c>
      <c r="I53" s="27">
        <v>36</v>
      </c>
      <c r="J53" s="19">
        <f t="shared" si="5"/>
        <v>9</v>
      </c>
      <c r="K53" s="22">
        <v>45</v>
      </c>
      <c r="L53" s="27">
        <v>24</v>
      </c>
      <c r="M53" s="19">
        <f t="shared" si="6"/>
        <v>8</v>
      </c>
      <c r="N53" s="22">
        <v>32</v>
      </c>
      <c r="O53" s="41">
        <f t="shared" si="8"/>
        <v>115</v>
      </c>
      <c r="P53" s="42"/>
      <c r="Q53" s="43">
        <f t="shared" si="9"/>
        <v>50</v>
      </c>
      <c r="R53" s="42"/>
      <c r="S53" s="44">
        <f>SUM(O53+Q53)</f>
        <v>165</v>
      </c>
      <c r="T53" s="61"/>
      <c r="U53" s="11"/>
      <c r="V53" s="90"/>
    </row>
    <row r="54" spans="1:22" ht="23.25" customHeight="1" thickBot="1" x14ac:dyDescent="0.4">
      <c r="A54" s="60" t="s">
        <v>73</v>
      </c>
      <c r="B54" s="40" t="s">
        <v>76</v>
      </c>
      <c r="C54" s="27">
        <v>28</v>
      </c>
      <c r="D54" s="19">
        <f t="shared" si="3"/>
        <v>17</v>
      </c>
      <c r="E54" s="22">
        <v>45</v>
      </c>
      <c r="F54" s="27">
        <v>27</v>
      </c>
      <c r="G54" s="19">
        <f t="shared" si="4"/>
        <v>6</v>
      </c>
      <c r="H54" s="22">
        <v>33</v>
      </c>
      <c r="I54" s="27">
        <v>30</v>
      </c>
      <c r="J54" s="19">
        <f t="shared" si="5"/>
        <v>8</v>
      </c>
      <c r="K54" s="22">
        <v>38</v>
      </c>
      <c r="L54" s="27">
        <v>19</v>
      </c>
      <c r="M54" s="19">
        <f t="shared" si="6"/>
        <v>13</v>
      </c>
      <c r="N54" s="22">
        <v>32</v>
      </c>
      <c r="O54" s="41">
        <f t="shared" si="8"/>
        <v>104</v>
      </c>
      <c r="P54" s="42"/>
      <c r="Q54" s="43">
        <f t="shared" si="9"/>
        <v>44</v>
      </c>
      <c r="R54" s="42"/>
      <c r="S54" s="44">
        <f>SUM(O54+Q54)</f>
        <v>148</v>
      </c>
      <c r="T54" s="61"/>
      <c r="U54" s="11"/>
      <c r="V54" s="90"/>
    </row>
    <row r="55" spans="1:22" ht="24" customHeight="1" thickBot="1" x14ac:dyDescent="0.4">
      <c r="A55" s="62" t="s">
        <v>73</v>
      </c>
      <c r="B55" s="63" t="s">
        <v>77</v>
      </c>
      <c r="C55" s="28">
        <v>25</v>
      </c>
      <c r="D55" s="19">
        <f t="shared" si="3"/>
        <v>13</v>
      </c>
      <c r="E55" s="24">
        <v>38</v>
      </c>
      <c r="F55" s="28">
        <v>42</v>
      </c>
      <c r="G55" s="19">
        <f t="shared" si="4"/>
        <v>25</v>
      </c>
      <c r="H55" s="24">
        <v>67</v>
      </c>
      <c r="I55" s="28">
        <v>38</v>
      </c>
      <c r="J55" s="19">
        <f t="shared" si="5"/>
        <v>8</v>
      </c>
      <c r="K55" s="24">
        <v>46</v>
      </c>
      <c r="L55" s="28">
        <v>34</v>
      </c>
      <c r="M55" s="19">
        <f t="shared" si="6"/>
        <v>18</v>
      </c>
      <c r="N55" s="24">
        <v>52</v>
      </c>
      <c r="O55" s="64">
        <f t="shared" si="8"/>
        <v>139</v>
      </c>
      <c r="P55" s="65"/>
      <c r="Q55" s="66">
        <f t="shared" si="9"/>
        <v>64</v>
      </c>
      <c r="R55" s="65"/>
      <c r="S55" s="67">
        <f>SUM(O55+Q55)</f>
        <v>203</v>
      </c>
      <c r="T55" s="68"/>
      <c r="U55" s="12"/>
      <c r="V55" s="91"/>
    </row>
    <row r="56" spans="1:22" ht="23.25" customHeight="1" thickBot="1" x14ac:dyDescent="0.4">
      <c r="A56" s="34" t="s">
        <v>78</v>
      </c>
      <c r="B56" s="54" t="s">
        <v>79</v>
      </c>
      <c r="C56" s="26">
        <v>38</v>
      </c>
      <c r="D56" s="19">
        <f t="shared" si="3"/>
        <v>18</v>
      </c>
      <c r="E56" s="20">
        <v>56</v>
      </c>
      <c r="F56" s="26">
        <v>42</v>
      </c>
      <c r="G56" s="19">
        <f t="shared" si="4"/>
        <v>26</v>
      </c>
      <c r="H56" s="20">
        <v>68</v>
      </c>
      <c r="I56" s="26">
        <v>46</v>
      </c>
      <c r="J56" s="19">
        <f t="shared" si="5"/>
        <v>16</v>
      </c>
      <c r="K56" s="20">
        <v>62</v>
      </c>
      <c r="L56" s="26">
        <v>51</v>
      </c>
      <c r="M56" s="19">
        <f t="shared" si="6"/>
        <v>15</v>
      </c>
      <c r="N56" s="20">
        <v>66</v>
      </c>
      <c r="O56" s="55">
        <f t="shared" si="8"/>
        <v>177</v>
      </c>
      <c r="P56" s="56"/>
      <c r="Q56" s="57">
        <f t="shared" si="9"/>
        <v>75</v>
      </c>
      <c r="R56" s="56"/>
      <c r="S56" s="58">
        <f>O56+Q56</f>
        <v>252</v>
      </c>
      <c r="T56" s="70"/>
      <c r="U56" s="10"/>
      <c r="V56" s="89">
        <f>S56+S57+S58+S59</f>
        <v>870</v>
      </c>
    </row>
    <row r="57" spans="1:22" ht="23.25" customHeight="1" thickBot="1" x14ac:dyDescent="0.4">
      <c r="A57" s="60" t="s">
        <v>78</v>
      </c>
      <c r="B57" s="40" t="s">
        <v>80</v>
      </c>
      <c r="C57" s="27">
        <v>36</v>
      </c>
      <c r="D57" s="19">
        <f t="shared" si="3"/>
        <v>16</v>
      </c>
      <c r="E57" s="22">
        <v>52</v>
      </c>
      <c r="F57" s="27">
        <v>37</v>
      </c>
      <c r="G57" s="19">
        <f t="shared" si="4"/>
        <v>16</v>
      </c>
      <c r="H57" s="22">
        <v>53</v>
      </c>
      <c r="I57" s="27">
        <v>20</v>
      </c>
      <c r="J57" s="19">
        <f t="shared" si="5"/>
        <v>16</v>
      </c>
      <c r="K57" s="22">
        <v>36</v>
      </c>
      <c r="L57" s="27">
        <v>34</v>
      </c>
      <c r="M57" s="19">
        <f t="shared" si="6"/>
        <v>14</v>
      </c>
      <c r="N57" s="22">
        <v>48</v>
      </c>
      <c r="O57" s="41">
        <f t="shared" si="8"/>
        <v>127</v>
      </c>
      <c r="P57" s="42"/>
      <c r="Q57" s="43">
        <f t="shared" si="9"/>
        <v>62</v>
      </c>
      <c r="R57" s="42"/>
      <c r="S57" s="44">
        <f>SUM(O57+Q57)</f>
        <v>189</v>
      </c>
      <c r="T57" s="45"/>
      <c r="U57" s="11"/>
      <c r="V57" s="90"/>
    </row>
    <row r="58" spans="1:22" ht="23.25" customHeight="1" thickBot="1" x14ac:dyDescent="0.4">
      <c r="A58" s="60" t="s">
        <v>78</v>
      </c>
      <c r="B58" s="40" t="s">
        <v>36</v>
      </c>
      <c r="C58" s="27">
        <v>55</v>
      </c>
      <c r="D58" s="19">
        <f t="shared" si="3"/>
        <v>18</v>
      </c>
      <c r="E58" s="22">
        <v>73</v>
      </c>
      <c r="F58" s="27">
        <v>42</v>
      </c>
      <c r="G58" s="19">
        <f t="shared" si="4"/>
        <v>17</v>
      </c>
      <c r="H58" s="22">
        <v>59</v>
      </c>
      <c r="I58" s="27">
        <v>48</v>
      </c>
      <c r="J58" s="19">
        <f t="shared" si="5"/>
        <v>8</v>
      </c>
      <c r="K58" s="22">
        <v>56</v>
      </c>
      <c r="L58" s="27">
        <v>44</v>
      </c>
      <c r="M58" s="19">
        <f t="shared" si="6"/>
        <v>35</v>
      </c>
      <c r="N58" s="22">
        <v>79</v>
      </c>
      <c r="O58" s="41">
        <f t="shared" si="8"/>
        <v>189</v>
      </c>
      <c r="P58" s="42"/>
      <c r="Q58" s="43">
        <f t="shared" si="9"/>
        <v>78</v>
      </c>
      <c r="R58" s="42"/>
      <c r="S58" s="44">
        <f>SUM(O58+Q58)</f>
        <v>267</v>
      </c>
      <c r="T58" s="45"/>
      <c r="U58" s="11"/>
      <c r="V58" s="90"/>
    </row>
    <row r="59" spans="1:22" ht="24" customHeight="1" thickBot="1" x14ac:dyDescent="0.4">
      <c r="A59" s="62" t="s">
        <v>78</v>
      </c>
      <c r="B59" s="63" t="s">
        <v>81</v>
      </c>
      <c r="C59" s="28">
        <v>28</v>
      </c>
      <c r="D59" s="19">
        <f t="shared" si="3"/>
        <v>7</v>
      </c>
      <c r="E59" s="24">
        <v>35</v>
      </c>
      <c r="F59" s="28">
        <v>22</v>
      </c>
      <c r="G59" s="19">
        <f t="shared" si="4"/>
        <v>8</v>
      </c>
      <c r="H59" s="24">
        <v>30</v>
      </c>
      <c r="I59" s="28">
        <v>51</v>
      </c>
      <c r="J59" s="19">
        <f t="shared" si="5"/>
        <v>14</v>
      </c>
      <c r="K59" s="24">
        <v>65</v>
      </c>
      <c r="L59" s="28">
        <v>23</v>
      </c>
      <c r="M59" s="19">
        <f t="shared" si="6"/>
        <v>9</v>
      </c>
      <c r="N59" s="24">
        <v>32</v>
      </c>
      <c r="O59" s="64">
        <f t="shared" si="8"/>
        <v>124</v>
      </c>
      <c r="P59" s="65"/>
      <c r="Q59" s="66">
        <f t="shared" si="9"/>
        <v>38</v>
      </c>
      <c r="R59" s="65"/>
      <c r="S59" s="67">
        <f>SUM(O59+Q59)</f>
        <v>162</v>
      </c>
      <c r="T59" s="71"/>
      <c r="U59" s="12"/>
      <c r="V59" s="91"/>
    </row>
    <row r="60" spans="1:22" ht="24" thickBot="1" x14ac:dyDescent="0.4">
      <c r="A60" s="34" t="s">
        <v>82</v>
      </c>
      <c r="B60" s="54" t="s">
        <v>83</v>
      </c>
      <c r="C60" s="26">
        <v>48</v>
      </c>
      <c r="D60" s="19">
        <f t="shared" si="3"/>
        <v>24</v>
      </c>
      <c r="E60" s="20">
        <v>72</v>
      </c>
      <c r="F60" s="26">
        <v>52</v>
      </c>
      <c r="G60" s="19">
        <f t="shared" si="4"/>
        <v>27</v>
      </c>
      <c r="H60" s="20">
        <v>79</v>
      </c>
      <c r="I60" s="26">
        <v>53</v>
      </c>
      <c r="J60" s="19">
        <f t="shared" si="5"/>
        <v>25</v>
      </c>
      <c r="K60" s="20">
        <v>78</v>
      </c>
      <c r="L60" s="26">
        <v>60</v>
      </c>
      <c r="M60" s="19">
        <f t="shared" si="6"/>
        <v>23</v>
      </c>
      <c r="N60" s="20">
        <v>83</v>
      </c>
      <c r="O60" s="55">
        <f t="shared" ref="O60:O63" si="10">C60+F60+I60+L60</f>
        <v>213</v>
      </c>
      <c r="P60" s="56"/>
      <c r="Q60" s="57">
        <f t="shared" ref="Q60:Q63" si="11">D60+G60+J60+M60</f>
        <v>99</v>
      </c>
      <c r="R60" s="56"/>
      <c r="S60" s="58">
        <f>O60+Q60</f>
        <v>312</v>
      </c>
      <c r="T60" s="70"/>
      <c r="U60" s="10"/>
      <c r="V60" s="89">
        <f>S60+S61+S62+S63</f>
        <v>1047</v>
      </c>
    </row>
    <row r="61" spans="1:22" ht="24" thickBot="1" x14ac:dyDescent="0.4">
      <c r="A61" s="60" t="s">
        <v>82</v>
      </c>
      <c r="B61" s="40" t="s">
        <v>84</v>
      </c>
      <c r="C61" s="27">
        <v>23</v>
      </c>
      <c r="D61" s="19">
        <f t="shared" si="3"/>
        <v>8</v>
      </c>
      <c r="E61" s="22">
        <v>31</v>
      </c>
      <c r="F61" s="27">
        <v>37</v>
      </c>
      <c r="G61" s="19">
        <f t="shared" si="4"/>
        <v>8</v>
      </c>
      <c r="H61" s="22">
        <v>45</v>
      </c>
      <c r="I61" s="27">
        <v>33</v>
      </c>
      <c r="J61" s="19">
        <f t="shared" si="5"/>
        <v>8</v>
      </c>
      <c r="K61" s="22">
        <v>41</v>
      </c>
      <c r="L61" s="27">
        <v>61</v>
      </c>
      <c r="M61" s="19">
        <f t="shared" si="6"/>
        <v>16</v>
      </c>
      <c r="N61" s="22">
        <v>77</v>
      </c>
      <c r="O61" s="41">
        <f t="shared" si="10"/>
        <v>154</v>
      </c>
      <c r="P61" s="42"/>
      <c r="Q61" s="43">
        <f t="shared" si="11"/>
        <v>40</v>
      </c>
      <c r="R61" s="42"/>
      <c r="S61" s="44">
        <f>SUM(O61+Q61)</f>
        <v>194</v>
      </c>
      <c r="T61" s="45"/>
      <c r="U61" s="11"/>
      <c r="V61" s="90"/>
    </row>
    <row r="62" spans="1:22" ht="24" thickBot="1" x14ac:dyDescent="0.4">
      <c r="A62" s="60" t="s">
        <v>82</v>
      </c>
      <c r="B62" s="40" t="s">
        <v>85</v>
      </c>
      <c r="C62" s="27">
        <v>55</v>
      </c>
      <c r="D62" s="19">
        <f t="shared" si="3"/>
        <v>7</v>
      </c>
      <c r="E62" s="22">
        <v>62</v>
      </c>
      <c r="F62" s="27">
        <v>53</v>
      </c>
      <c r="G62" s="19">
        <f t="shared" si="4"/>
        <v>18</v>
      </c>
      <c r="H62" s="22">
        <v>71</v>
      </c>
      <c r="I62" s="27">
        <v>47</v>
      </c>
      <c r="J62" s="19">
        <f t="shared" si="5"/>
        <v>26</v>
      </c>
      <c r="K62" s="22">
        <v>73</v>
      </c>
      <c r="L62" s="27">
        <v>52</v>
      </c>
      <c r="M62" s="19">
        <f t="shared" si="6"/>
        <v>13</v>
      </c>
      <c r="N62" s="22">
        <v>65</v>
      </c>
      <c r="O62" s="41">
        <f t="shared" si="10"/>
        <v>207</v>
      </c>
      <c r="P62" s="42"/>
      <c r="Q62" s="43">
        <f t="shared" si="11"/>
        <v>64</v>
      </c>
      <c r="R62" s="42"/>
      <c r="S62" s="44">
        <f>SUM(O62+Q62)</f>
        <v>271</v>
      </c>
      <c r="T62" s="45"/>
      <c r="U62" s="11"/>
      <c r="V62" s="90"/>
    </row>
    <row r="63" spans="1:22" ht="24" thickBot="1" x14ac:dyDescent="0.4">
      <c r="A63" s="62" t="s">
        <v>82</v>
      </c>
      <c r="B63" s="63" t="s">
        <v>86</v>
      </c>
      <c r="C63" s="28">
        <v>43</v>
      </c>
      <c r="D63" s="19">
        <f t="shared" si="3"/>
        <v>13</v>
      </c>
      <c r="E63" s="24">
        <v>56</v>
      </c>
      <c r="F63" s="28">
        <v>51</v>
      </c>
      <c r="G63" s="19">
        <f t="shared" si="4"/>
        <v>17</v>
      </c>
      <c r="H63" s="24">
        <v>68</v>
      </c>
      <c r="I63" s="28">
        <v>49</v>
      </c>
      <c r="J63" s="19">
        <f t="shared" si="5"/>
        <v>17</v>
      </c>
      <c r="K63" s="24">
        <v>66</v>
      </c>
      <c r="L63" s="28">
        <v>62</v>
      </c>
      <c r="M63" s="19">
        <f t="shared" si="6"/>
        <v>18</v>
      </c>
      <c r="N63" s="24">
        <v>80</v>
      </c>
      <c r="O63" s="64">
        <f t="shared" si="10"/>
        <v>205</v>
      </c>
      <c r="P63" s="65"/>
      <c r="Q63" s="66">
        <f t="shared" si="11"/>
        <v>65</v>
      </c>
      <c r="R63" s="65"/>
      <c r="S63" s="67">
        <f>SUM(O63+Q63)</f>
        <v>270</v>
      </c>
      <c r="T63" s="71"/>
      <c r="U63" s="12"/>
      <c r="V63" s="91"/>
    </row>
  </sheetData>
  <mergeCells count="17">
    <mergeCell ref="V60:V63"/>
    <mergeCell ref="V52:V55"/>
    <mergeCell ref="V56:V59"/>
    <mergeCell ref="V32:V35"/>
    <mergeCell ref="V12:V15"/>
    <mergeCell ref="V16:V19"/>
    <mergeCell ref="V20:V23"/>
    <mergeCell ref="V48:V51"/>
    <mergeCell ref="V36:V39"/>
    <mergeCell ref="V40:V43"/>
    <mergeCell ref="V44:V47"/>
    <mergeCell ref="X1:Z1"/>
    <mergeCell ref="V4:V7"/>
    <mergeCell ref="V8:V11"/>
    <mergeCell ref="V24:V27"/>
    <mergeCell ref="V28:V31"/>
    <mergeCell ref="A1:V1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ED64-0D51-4C47-8BB5-C06591EA83BD}">
  <dimension ref="A1:U63"/>
  <sheetViews>
    <sheetView topLeftCell="A3" zoomScale="89" workbookViewId="0">
      <selection activeCell="T13" sqref="T13"/>
    </sheetView>
  </sheetViews>
  <sheetFormatPr defaultColWidth="9.140625" defaultRowHeight="18.75" x14ac:dyDescent="0.3"/>
  <cols>
    <col min="1" max="1" width="29.140625" style="8" customWidth="1"/>
    <col min="2" max="2" width="25.85546875" style="8" customWidth="1"/>
    <col min="3" max="4" width="4.7109375" style="1" bestFit="1" customWidth="1"/>
    <col min="5" max="5" width="5.42578125" style="2" customWidth="1"/>
    <col min="6" max="6" width="4.7109375" style="1" bestFit="1" customWidth="1"/>
    <col min="7" max="7" width="4.7109375" style="1" customWidth="1"/>
    <col min="8" max="8" width="4.85546875" style="2" customWidth="1"/>
    <col min="9" max="10" width="4.7109375" style="1" customWidth="1"/>
    <col min="11" max="11" width="5" style="2" customWidth="1"/>
    <col min="12" max="13" width="4.7109375" style="1" customWidth="1"/>
    <col min="14" max="14" width="5.7109375" style="2" customWidth="1"/>
    <col min="15" max="15" width="6" style="2" bestFit="1" customWidth="1"/>
    <col min="16" max="16" width="4.42578125" style="2" customWidth="1"/>
    <col min="17" max="17" width="6" style="2" bestFit="1" customWidth="1"/>
    <col min="18" max="18" width="5" style="2" customWidth="1"/>
    <col min="19" max="19" width="6" style="2" bestFit="1" customWidth="1"/>
    <col min="20" max="20" width="5" style="2" customWidth="1"/>
    <col min="21" max="21" width="1" style="2" customWidth="1"/>
    <col min="22" max="16384" width="9.140625" style="1"/>
  </cols>
  <sheetData>
    <row r="1" spans="1:21" ht="36" x14ac:dyDescent="0.55000000000000004">
      <c r="A1" s="92" t="s">
        <v>137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0.5" customHeight="1" thickBot="1" x14ac:dyDescent="0.35"/>
    <row r="3" spans="1:21" ht="115.5" customHeight="1" thickBot="1" x14ac:dyDescent="0.35">
      <c r="A3" s="35" t="s">
        <v>0</v>
      </c>
      <c r="B3" s="36" t="s">
        <v>1</v>
      </c>
      <c r="C3" s="4" t="s">
        <v>2</v>
      </c>
      <c r="D3" s="5" t="s">
        <v>3</v>
      </c>
      <c r="E3" s="13" t="s">
        <v>4</v>
      </c>
      <c r="F3" s="6" t="s">
        <v>2</v>
      </c>
      <c r="G3" s="5" t="s">
        <v>3</v>
      </c>
      <c r="H3" s="13" t="s">
        <v>4</v>
      </c>
      <c r="I3" s="6" t="s">
        <v>2</v>
      </c>
      <c r="J3" s="5" t="s">
        <v>3</v>
      </c>
      <c r="K3" s="13" t="s">
        <v>4</v>
      </c>
      <c r="L3" s="6" t="s">
        <v>2</v>
      </c>
      <c r="M3" s="5" t="s">
        <v>3</v>
      </c>
      <c r="N3" s="13" t="s">
        <v>4</v>
      </c>
      <c r="O3" s="7" t="s">
        <v>7</v>
      </c>
      <c r="P3" s="37" t="s">
        <v>18</v>
      </c>
      <c r="Q3" s="38" t="s">
        <v>8</v>
      </c>
      <c r="R3" s="33" t="s">
        <v>19</v>
      </c>
      <c r="S3" s="39" t="s">
        <v>9</v>
      </c>
      <c r="T3" s="33" t="s">
        <v>20</v>
      </c>
      <c r="U3" s="9"/>
    </row>
    <row r="4" spans="1:21" ht="23.25" customHeight="1" thickBot="1" x14ac:dyDescent="0.4">
      <c r="A4" s="34" t="s">
        <v>35</v>
      </c>
      <c r="B4" s="54" t="s">
        <v>66</v>
      </c>
      <c r="C4" s="26">
        <v>59</v>
      </c>
      <c r="D4" s="19">
        <f t="shared" ref="D4:D35" si="0">E4-C4</f>
        <v>24</v>
      </c>
      <c r="E4" s="20">
        <v>83</v>
      </c>
      <c r="F4" s="26">
        <v>60</v>
      </c>
      <c r="G4" s="19">
        <f t="shared" ref="G4:G35" si="1">H4-F4</f>
        <v>26</v>
      </c>
      <c r="H4" s="20">
        <v>86</v>
      </c>
      <c r="I4" s="26">
        <v>54</v>
      </c>
      <c r="J4" s="19">
        <f t="shared" ref="J4:J35" si="2">K4-I4</f>
        <v>35</v>
      </c>
      <c r="K4" s="20">
        <v>89</v>
      </c>
      <c r="L4" s="26">
        <v>62</v>
      </c>
      <c r="M4" s="19">
        <f t="shared" ref="M4:M35" si="3">N4-L4</f>
        <v>44</v>
      </c>
      <c r="N4" s="20">
        <v>106</v>
      </c>
      <c r="O4" s="55">
        <f t="shared" ref="O4:O35" si="4">C4+F4+I4+L4</f>
        <v>235</v>
      </c>
      <c r="P4" s="56"/>
      <c r="Q4" s="57">
        <f t="shared" ref="Q4:Q35" si="5">D4+G4+J4+M4</f>
        <v>129</v>
      </c>
      <c r="R4" s="56"/>
      <c r="S4" s="58">
        <f>SUM(O4+Q4)</f>
        <v>364</v>
      </c>
      <c r="T4" s="59">
        <v>1</v>
      </c>
      <c r="U4" s="10"/>
    </row>
    <row r="5" spans="1:21" ht="24" thickBot="1" x14ac:dyDescent="0.4">
      <c r="A5" s="60" t="s">
        <v>47</v>
      </c>
      <c r="B5" s="40" t="s">
        <v>55</v>
      </c>
      <c r="C5" s="27">
        <v>51</v>
      </c>
      <c r="D5" s="19">
        <f t="shared" si="0"/>
        <v>26</v>
      </c>
      <c r="E5" s="22">
        <v>77</v>
      </c>
      <c r="F5" s="27">
        <v>61</v>
      </c>
      <c r="G5" s="19">
        <f t="shared" si="1"/>
        <v>36</v>
      </c>
      <c r="H5" s="22">
        <v>97</v>
      </c>
      <c r="I5" s="27">
        <v>67</v>
      </c>
      <c r="J5" s="19">
        <f t="shared" si="2"/>
        <v>43</v>
      </c>
      <c r="K5" s="22">
        <v>110</v>
      </c>
      <c r="L5" s="27">
        <v>59</v>
      </c>
      <c r="M5" s="19">
        <f t="shared" si="3"/>
        <v>17</v>
      </c>
      <c r="N5" s="22">
        <v>76</v>
      </c>
      <c r="O5" s="41">
        <f t="shared" si="4"/>
        <v>238</v>
      </c>
      <c r="P5" s="42"/>
      <c r="Q5" s="43">
        <f t="shared" si="5"/>
        <v>122</v>
      </c>
      <c r="R5" s="42"/>
      <c r="S5" s="44">
        <f>O5+Q5</f>
        <v>360</v>
      </c>
      <c r="T5" s="61">
        <v>2</v>
      </c>
      <c r="U5" s="11"/>
    </row>
    <row r="6" spans="1:21" ht="24" thickBot="1" x14ac:dyDescent="0.4">
      <c r="A6" s="60" t="s">
        <v>35</v>
      </c>
      <c r="B6" s="40" t="s">
        <v>67</v>
      </c>
      <c r="C6" s="27">
        <v>62</v>
      </c>
      <c r="D6" s="19">
        <f t="shared" si="0"/>
        <v>25</v>
      </c>
      <c r="E6" s="22">
        <v>87</v>
      </c>
      <c r="F6" s="27">
        <v>61</v>
      </c>
      <c r="G6" s="19">
        <f t="shared" si="1"/>
        <v>27</v>
      </c>
      <c r="H6" s="22">
        <v>88</v>
      </c>
      <c r="I6" s="27">
        <v>60</v>
      </c>
      <c r="J6" s="19">
        <f t="shared" si="2"/>
        <v>18</v>
      </c>
      <c r="K6" s="22">
        <v>78</v>
      </c>
      <c r="L6" s="27">
        <v>65</v>
      </c>
      <c r="M6" s="19">
        <f t="shared" si="3"/>
        <v>34</v>
      </c>
      <c r="N6" s="22">
        <v>99</v>
      </c>
      <c r="O6" s="41">
        <f t="shared" si="4"/>
        <v>248</v>
      </c>
      <c r="P6" s="42"/>
      <c r="Q6" s="43">
        <f t="shared" si="5"/>
        <v>104</v>
      </c>
      <c r="R6" s="42"/>
      <c r="S6" s="44">
        <f>SUM(O6+Q6)</f>
        <v>352</v>
      </c>
      <c r="T6" s="61">
        <v>3</v>
      </c>
      <c r="U6" s="11"/>
    </row>
    <row r="7" spans="1:21" ht="24" thickBot="1" x14ac:dyDescent="0.4">
      <c r="A7" s="62" t="s">
        <v>35</v>
      </c>
      <c r="B7" s="63" t="s">
        <v>31</v>
      </c>
      <c r="C7" s="28">
        <v>62</v>
      </c>
      <c r="D7" s="19">
        <f t="shared" si="0"/>
        <v>27</v>
      </c>
      <c r="E7" s="24">
        <v>89</v>
      </c>
      <c r="F7" s="28">
        <v>67</v>
      </c>
      <c r="G7" s="19">
        <f t="shared" si="1"/>
        <v>24</v>
      </c>
      <c r="H7" s="24">
        <v>91</v>
      </c>
      <c r="I7" s="28">
        <v>57</v>
      </c>
      <c r="J7" s="19">
        <f t="shared" si="2"/>
        <v>17</v>
      </c>
      <c r="K7" s="22">
        <v>74</v>
      </c>
      <c r="L7" s="28">
        <v>64</v>
      </c>
      <c r="M7" s="19">
        <f t="shared" si="3"/>
        <v>33</v>
      </c>
      <c r="N7" s="24">
        <v>97</v>
      </c>
      <c r="O7" s="64">
        <f t="shared" si="4"/>
        <v>250</v>
      </c>
      <c r="P7" s="65"/>
      <c r="Q7" s="66">
        <f t="shared" si="5"/>
        <v>101</v>
      </c>
      <c r="R7" s="65"/>
      <c r="S7" s="67">
        <f>O7+Q7</f>
        <v>351</v>
      </c>
      <c r="T7" s="59">
        <v>4</v>
      </c>
      <c r="U7" s="12"/>
    </row>
    <row r="8" spans="1:21" ht="23.25" customHeight="1" thickBot="1" x14ac:dyDescent="0.4">
      <c r="A8" s="34" t="s">
        <v>39</v>
      </c>
      <c r="B8" s="54" t="s">
        <v>124</v>
      </c>
      <c r="C8" s="26">
        <v>48</v>
      </c>
      <c r="D8" s="19">
        <f t="shared" si="0"/>
        <v>34</v>
      </c>
      <c r="E8" s="20">
        <v>82</v>
      </c>
      <c r="F8" s="26">
        <v>59</v>
      </c>
      <c r="G8" s="19">
        <f t="shared" si="1"/>
        <v>32</v>
      </c>
      <c r="H8" s="20">
        <v>91</v>
      </c>
      <c r="I8" s="26">
        <v>59</v>
      </c>
      <c r="J8" s="19">
        <f t="shared" si="2"/>
        <v>17</v>
      </c>
      <c r="K8" s="20">
        <v>76</v>
      </c>
      <c r="L8" s="26">
        <v>57</v>
      </c>
      <c r="M8" s="19">
        <f t="shared" si="3"/>
        <v>33</v>
      </c>
      <c r="N8" s="20">
        <v>90</v>
      </c>
      <c r="O8" s="55">
        <f t="shared" si="4"/>
        <v>223</v>
      </c>
      <c r="P8" s="56"/>
      <c r="Q8" s="57">
        <f t="shared" si="5"/>
        <v>116</v>
      </c>
      <c r="R8" s="56"/>
      <c r="S8" s="58">
        <f>SUM(O8+Q8)</f>
        <v>339</v>
      </c>
      <c r="T8" s="61">
        <v>5</v>
      </c>
      <c r="U8" s="10"/>
    </row>
    <row r="9" spans="1:21" ht="23.25" customHeight="1" thickBot="1" x14ac:dyDescent="0.4">
      <c r="A9" s="34" t="s">
        <v>48</v>
      </c>
      <c r="B9" s="40" t="s">
        <v>15</v>
      </c>
      <c r="C9" s="27">
        <v>53</v>
      </c>
      <c r="D9" s="19">
        <f t="shared" si="0"/>
        <v>27</v>
      </c>
      <c r="E9" s="22">
        <v>80</v>
      </c>
      <c r="F9" s="27">
        <v>58</v>
      </c>
      <c r="G9" s="19">
        <f t="shared" si="1"/>
        <v>26</v>
      </c>
      <c r="H9" s="22">
        <v>84</v>
      </c>
      <c r="I9" s="27">
        <v>63</v>
      </c>
      <c r="J9" s="19">
        <f t="shared" si="2"/>
        <v>25</v>
      </c>
      <c r="K9" s="22">
        <v>88</v>
      </c>
      <c r="L9" s="27">
        <v>60</v>
      </c>
      <c r="M9" s="19">
        <f t="shared" si="3"/>
        <v>27</v>
      </c>
      <c r="N9" s="22">
        <v>87</v>
      </c>
      <c r="O9" s="41">
        <f t="shared" si="4"/>
        <v>234</v>
      </c>
      <c r="P9" s="42"/>
      <c r="Q9" s="43">
        <f t="shared" si="5"/>
        <v>105</v>
      </c>
      <c r="R9" s="42"/>
      <c r="S9" s="44">
        <f>O9+Q9</f>
        <v>339</v>
      </c>
      <c r="T9" s="61">
        <v>6</v>
      </c>
      <c r="U9" s="11"/>
    </row>
    <row r="10" spans="1:21" ht="23.25" customHeight="1" thickBot="1" x14ac:dyDescent="0.4">
      <c r="A10" s="34" t="s">
        <v>41</v>
      </c>
      <c r="B10" s="40" t="s">
        <v>13</v>
      </c>
      <c r="C10" s="27">
        <v>55</v>
      </c>
      <c r="D10" s="19">
        <f t="shared" si="0"/>
        <v>25</v>
      </c>
      <c r="E10" s="22">
        <v>80</v>
      </c>
      <c r="F10" s="27">
        <v>50</v>
      </c>
      <c r="G10" s="19">
        <f t="shared" si="1"/>
        <v>35</v>
      </c>
      <c r="H10" s="22">
        <v>85</v>
      </c>
      <c r="I10" s="27">
        <v>63</v>
      </c>
      <c r="J10" s="19">
        <f t="shared" si="2"/>
        <v>26</v>
      </c>
      <c r="K10" s="22">
        <v>89</v>
      </c>
      <c r="L10" s="27">
        <v>60</v>
      </c>
      <c r="M10" s="19">
        <f t="shared" si="3"/>
        <v>25</v>
      </c>
      <c r="N10" s="22">
        <v>85</v>
      </c>
      <c r="O10" s="41">
        <f t="shared" si="4"/>
        <v>228</v>
      </c>
      <c r="P10" s="42"/>
      <c r="Q10" s="43">
        <f t="shared" si="5"/>
        <v>111</v>
      </c>
      <c r="R10" s="42"/>
      <c r="S10" s="44">
        <f>SUM(O10+Q10)</f>
        <v>339</v>
      </c>
      <c r="T10" s="59">
        <v>7</v>
      </c>
      <c r="U10" s="11"/>
    </row>
    <row r="11" spans="1:21" ht="24" customHeight="1" thickBot="1" x14ac:dyDescent="0.4">
      <c r="A11" s="34" t="s">
        <v>58</v>
      </c>
      <c r="B11" s="63" t="s">
        <v>59</v>
      </c>
      <c r="C11" s="28">
        <v>56</v>
      </c>
      <c r="D11" s="19">
        <f t="shared" si="0"/>
        <v>26</v>
      </c>
      <c r="E11" s="24">
        <v>82</v>
      </c>
      <c r="F11" s="28">
        <v>62</v>
      </c>
      <c r="G11" s="19">
        <f t="shared" si="1"/>
        <v>24</v>
      </c>
      <c r="H11" s="24">
        <v>86</v>
      </c>
      <c r="I11" s="28">
        <v>57</v>
      </c>
      <c r="J11" s="19">
        <f t="shared" si="2"/>
        <v>34</v>
      </c>
      <c r="K11" s="24">
        <v>91</v>
      </c>
      <c r="L11" s="28">
        <v>55</v>
      </c>
      <c r="M11" s="19">
        <f t="shared" si="3"/>
        <v>25</v>
      </c>
      <c r="N11" s="24">
        <v>80</v>
      </c>
      <c r="O11" s="64">
        <f t="shared" si="4"/>
        <v>230</v>
      </c>
      <c r="P11" s="65"/>
      <c r="Q11" s="66">
        <f t="shared" si="5"/>
        <v>109</v>
      </c>
      <c r="R11" s="65"/>
      <c r="S11" s="67">
        <f>O11+Q11</f>
        <v>339</v>
      </c>
      <c r="T11" s="61">
        <v>8</v>
      </c>
      <c r="U11" s="12"/>
    </row>
    <row r="12" spans="1:21" ht="23.25" customHeight="1" thickBot="1" x14ac:dyDescent="0.4">
      <c r="A12" s="34" t="s">
        <v>41</v>
      </c>
      <c r="B12" s="54" t="s">
        <v>12</v>
      </c>
      <c r="C12" s="26">
        <v>58</v>
      </c>
      <c r="D12" s="19">
        <f t="shared" si="0"/>
        <v>24</v>
      </c>
      <c r="E12" s="20">
        <v>82</v>
      </c>
      <c r="F12" s="26">
        <v>53</v>
      </c>
      <c r="G12" s="19">
        <f t="shared" si="1"/>
        <v>36</v>
      </c>
      <c r="H12" s="20">
        <v>89</v>
      </c>
      <c r="I12" s="26">
        <v>59</v>
      </c>
      <c r="J12" s="19">
        <f t="shared" si="2"/>
        <v>30</v>
      </c>
      <c r="K12" s="20">
        <v>89</v>
      </c>
      <c r="L12" s="26">
        <v>57</v>
      </c>
      <c r="M12" s="19">
        <f t="shared" si="3"/>
        <v>18</v>
      </c>
      <c r="N12" s="20">
        <v>75</v>
      </c>
      <c r="O12" s="55">
        <f t="shared" si="4"/>
        <v>227</v>
      </c>
      <c r="P12" s="56"/>
      <c r="Q12" s="57">
        <f t="shared" si="5"/>
        <v>108</v>
      </c>
      <c r="R12" s="56"/>
      <c r="S12" s="58">
        <f>O12+Q12</f>
        <v>335</v>
      </c>
      <c r="T12" s="61">
        <v>10</v>
      </c>
      <c r="U12" s="10"/>
    </row>
    <row r="13" spans="1:21" ht="23.25" customHeight="1" thickBot="1" x14ac:dyDescent="0.4">
      <c r="A13" s="34" t="s">
        <v>39</v>
      </c>
      <c r="B13" s="40" t="s">
        <v>30</v>
      </c>
      <c r="C13" s="27">
        <v>58</v>
      </c>
      <c r="D13" s="19">
        <f t="shared" si="0"/>
        <v>15</v>
      </c>
      <c r="E13" s="22">
        <v>73</v>
      </c>
      <c r="F13" s="27">
        <v>59</v>
      </c>
      <c r="G13" s="19">
        <f t="shared" si="1"/>
        <v>26</v>
      </c>
      <c r="H13" s="22">
        <v>85</v>
      </c>
      <c r="I13" s="27">
        <v>56</v>
      </c>
      <c r="J13" s="19">
        <f t="shared" si="2"/>
        <v>34</v>
      </c>
      <c r="K13" s="22">
        <v>90</v>
      </c>
      <c r="L13" s="27">
        <v>69</v>
      </c>
      <c r="M13" s="19">
        <f t="shared" si="3"/>
        <v>18</v>
      </c>
      <c r="N13" s="22">
        <v>87</v>
      </c>
      <c r="O13" s="41">
        <f t="shared" si="4"/>
        <v>242</v>
      </c>
      <c r="P13" s="42"/>
      <c r="Q13" s="43">
        <f t="shared" si="5"/>
        <v>93</v>
      </c>
      <c r="R13" s="42"/>
      <c r="S13" s="44">
        <f>SUM(O13+Q13)</f>
        <v>335</v>
      </c>
      <c r="T13" s="59">
        <v>9</v>
      </c>
      <c r="U13" s="11"/>
    </row>
    <row r="14" spans="1:21" ht="23.25" customHeight="1" thickBot="1" x14ac:dyDescent="0.4">
      <c r="A14" s="34" t="s">
        <v>16</v>
      </c>
      <c r="B14" s="54" t="s">
        <v>25</v>
      </c>
      <c r="C14" s="27">
        <v>62</v>
      </c>
      <c r="D14" s="19">
        <f t="shared" si="0"/>
        <v>18</v>
      </c>
      <c r="E14" s="22">
        <v>80</v>
      </c>
      <c r="F14" s="27">
        <v>63</v>
      </c>
      <c r="G14" s="19">
        <f t="shared" si="1"/>
        <v>22</v>
      </c>
      <c r="H14" s="22">
        <v>85</v>
      </c>
      <c r="I14" s="27">
        <v>57</v>
      </c>
      <c r="J14" s="19">
        <f t="shared" si="2"/>
        <v>26</v>
      </c>
      <c r="K14" s="22">
        <v>83</v>
      </c>
      <c r="L14" s="27">
        <v>57</v>
      </c>
      <c r="M14" s="19">
        <f t="shared" si="3"/>
        <v>27</v>
      </c>
      <c r="N14" s="22">
        <v>84</v>
      </c>
      <c r="O14" s="41">
        <f t="shared" si="4"/>
        <v>239</v>
      </c>
      <c r="P14" s="42"/>
      <c r="Q14" s="43">
        <f t="shared" si="5"/>
        <v>93</v>
      </c>
      <c r="R14" s="42"/>
      <c r="S14" s="44">
        <f>SUM(O14+Q14)</f>
        <v>332</v>
      </c>
      <c r="T14" s="61">
        <v>11</v>
      </c>
      <c r="U14" s="11"/>
    </row>
    <row r="15" spans="1:21" ht="24" customHeight="1" thickBot="1" x14ac:dyDescent="0.4">
      <c r="A15" s="34" t="s">
        <v>16</v>
      </c>
      <c r="B15" s="63" t="s">
        <v>29</v>
      </c>
      <c r="C15" s="28">
        <v>55</v>
      </c>
      <c r="D15" s="19">
        <f t="shared" si="0"/>
        <v>16</v>
      </c>
      <c r="E15" s="24">
        <v>71</v>
      </c>
      <c r="F15" s="28">
        <v>54</v>
      </c>
      <c r="G15" s="19">
        <f t="shared" si="1"/>
        <v>27</v>
      </c>
      <c r="H15" s="24">
        <v>81</v>
      </c>
      <c r="I15" s="28">
        <v>55</v>
      </c>
      <c r="J15" s="19">
        <f t="shared" si="2"/>
        <v>27</v>
      </c>
      <c r="K15" s="24">
        <v>82</v>
      </c>
      <c r="L15" s="28">
        <v>56</v>
      </c>
      <c r="M15" s="19">
        <f t="shared" si="3"/>
        <v>41</v>
      </c>
      <c r="N15" s="24">
        <v>97</v>
      </c>
      <c r="O15" s="64">
        <f t="shared" si="4"/>
        <v>220</v>
      </c>
      <c r="P15" s="65"/>
      <c r="Q15" s="66">
        <f t="shared" si="5"/>
        <v>111</v>
      </c>
      <c r="R15" s="65"/>
      <c r="S15" s="67">
        <f>SUM(O15+Q15)</f>
        <v>331</v>
      </c>
      <c r="T15" s="61">
        <v>12</v>
      </c>
      <c r="U15" s="12"/>
    </row>
    <row r="16" spans="1:21" ht="23.45" customHeight="1" thickBot="1" x14ac:dyDescent="0.4">
      <c r="A16" s="34" t="s">
        <v>34</v>
      </c>
      <c r="B16" s="54" t="s">
        <v>5</v>
      </c>
      <c r="C16" s="26">
        <v>51</v>
      </c>
      <c r="D16" s="19">
        <f t="shared" si="0"/>
        <v>27</v>
      </c>
      <c r="E16" s="20">
        <v>78</v>
      </c>
      <c r="F16" s="26">
        <v>58</v>
      </c>
      <c r="G16" s="19">
        <f t="shared" si="1"/>
        <v>27</v>
      </c>
      <c r="H16" s="20">
        <v>85</v>
      </c>
      <c r="I16" s="26">
        <v>61</v>
      </c>
      <c r="J16" s="19">
        <f t="shared" si="2"/>
        <v>17</v>
      </c>
      <c r="K16" s="20">
        <v>78</v>
      </c>
      <c r="L16" s="26">
        <v>63</v>
      </c>
      <c r="M16" s="19">
        <f t="shared" si="3"/>
        <v>27</v>
      </c>
      <c r="N16" s="20">
        <v>90</v>
      </c>
      <c r="O16" s="55">
        <f t="shared" si="4"/>
        <v>233</v>
      </c>
      <c r="P16" s="56"/>
      <c r="Q16" s="57">
        <f t="shared" si="5"/>
        <v>98</v>
      </c>
      <c r="R16" s="56"/>
      <c r="S16" s="58">
        <f>SUM(O16+Q16)</f>
        <v>331</v>
      </c>
      <c r="T16" s="59">
        <v>13</v>
      </c>
      <c r="U16" s="10"/>
    </row>
    <row r="17" spans="1:21" ht="23.25" customHeight="1" thickBot="1" x14ac:dyDescent="0.4">
      <c r="A17" s="60" t="s">
        <v>39</v>
      </c>
      <c r="B17" s="40" t="s">
        <v>40</v>
      </c>
      <c r="C17" s="27">
        <v>55</v>
      </c>
      <c r="D17" s="19">
        <f t="shared" si="0"/>
        <v>26</v>
      </c>
      <c r="E17" s="22">
        <v>81</v>
      </c>
      <c r="F17" s="27">
        <v>61</v>
      </c>
      <c r="G17" s="19">
        <f t="shared" si="1"/>
        <v>33</v>
      </c>
      <c r="H17" s="22">
        <v>94</v>
      </c>
      <c r="I17" s="27">
        <v>56</v>
      </c>
      <c r="J17" s="19">
        <f t="shared" si="2"/>
        <v>35</v>
      </c>
      <c r="K17" s="22">
        <v>91</v>
      </c>
      <c r="L17" s="27">
        <v>56</v>
      </c>
      <c r="M17" s="19">
        <f t="shared" si="3"/>
        <v>9</v>
      </c>
      <c r="N17" s="22">
        <v>65</v>
      </c>
      <c r="O17" s="41">
        <f t="shared" si="4"/>
        <v>228</v>
      </c>
      <c r="P17" s="42"/>
      <c r="Q17" s="43">
        <f t="shared" si="5"/>
        <v>103</v>
      </c>
      <c r="R17" s="42"/>
      <c r="S17" s="44">
        <f>O17+Q17</f>
        <v>331</v>
      </c>
      <c r="T17" s="61">
        <v>14</v>
      </c>
      <c r="U17" s="11"/>
    </row>
    <row r="18" spans="1:21" ht="23.25" customHeight="1" thickBot="1" x14ac:dyDescent="0.4">
      <c r="A18" s="60" t="s">
        <v>39</v>
      </c>
      <c r="B18" s="40" t="s">
        <v>52</v>
      </c>
      <c r="C18" s="27">
        <v>60</v>
      </c>
      <c r="D18" s="19">
        <f t="shared" si="0"/>
        <v>17</v>
      </c>
      <c r="E18" s="22">
        <v>77</v>
      </c>
      <c r="F18" s="27">
        <v>64</v>
      </c>
      <c r="G18" s="19">
        <f t="shared" si="1"/>
        <v>21</v>
      </c>
      <c r="H18" s="22">
        <v>85</v>
      </c>
      <c r="I18" s="27">
        <v>63</v>
      </c>
      <c r="J18" s="19">
        <f t="shared" si="2"/>
        <v>27</v>
      </c>
      <c r="K18" s="22">
        <v>90</v>
      </c>
      <c r="L18" s="27">
        <v>59</v>
      </c>
      <c r="M18" s="19">
        <f t="shared" si="3"/>
        <v>17</v>
      </c>
      <c r="N18" s="22">
        <v>76</v>
      </c>
      <c r="O18" s="41">
        <f t="shared" si="4"/>
        <v>246</v>
      </c>
      <c r="P18" s="42"/>
      <c r="Q18" s="43">
        <f t="shared" si="5"/>
        <v>82</v>
      </c>
      <c r="R18" s="42"/>
      <c r="S18" s="44">
        <f>SUM(O18+Q18)</f>
        <v>328</v>
      </c>
      <c r="T18" s="61">
        <v>15</v>
      </c>
      <c r="U18" s="11"/>
    </row>
    <row r="19" spans="1:21" ht="24" thickBot="1" x14ac:dyDescent="0.4">
      <c r="A19" s="62" t="s">
        <v>58</v>
      </c>
      <c r="B19" s="63" t="s">
        <v>49</v>
      </c>
      <c r="C19" s="28">
        <v>51</v>
      </c>
      <c r="D19" s="19">
        <f t="shared" si="0"/>
        <v>24</v>
      </c>
      <c r="E19" s="24">
        <v>75</v>
      </c>
      <c r="F19" s="28">
        <v>64</v>
      </c>
      <c r="G19" s="19">
        <f t="shared" si="1"/>
        <v>30</v>
      </c>
      <c r="H19" s="24">
        <v>94</v>
      </c>
      <c r="I19" s="28">
        <v>58</v>
      </c>
      <c r="J19" s="19">
        <f t="shared" si="2"/>
        <v>27</v>
      </c>
      <c r="K19" s="24">
        <v>85</v>
      </c>
      <c r="L19" s="28">
        <v>57</v>
      </c>
      <c r="M19" s="19">
        <f t="shared" si="3"/>
        <v>16</v>
      </c>
      <c r="N19" s="24">
        <v>73</v>
      </c>
      <c r="O19" s="64">
        <f t="shared" si="4"/>
        <v>230</v>
      </c>
      <c r="P19" s="65"/>
      <c r="Q19" s="66">
        <f t="shared" si="5"/>
        <v>97</v>
      </c>
      <c r="R19" s="65"/>
      <c r="S19" s="67">
        <f>SUM(O19+Q19)</f>
        <v>327</v>
      </c>
      <c r="T19" s="59">
        <v>16</v>
      </c>
      <c r="U19" s="12"/>
    </row>
    <row r="20" spans="1:21" ht="23.45" customHeight="1" thickBot="1" x14ac:dyDescent="0.4">
      <c r="A20" s="34" t="s">
        <v>34</v>
      </c>
      <c r="B20" s="40" t="s">
        <v>64</v>
      </c>
      <c r="C20" s="26">
        <v>51</v>
      </c>
      <c r="D20" s="19">
        <f t="shared" si="0"/>
        <v>24</v>
      </c>
      <c r="E20" s="20">
        <v>75</v>
      </c>
      <c r="F20" s="26">
        <v>56</v>
      </c>
      <c r="G20" s="19">
        <f t="shared" si="1"/>
        <v>35</v>
      </c>
      <c r="H20" s="20">
        <v>91</v>
      </c>
      <c r="I20" s="26">
        <v>48</v>
      </c>
      <c r="J20" s="19">
        <f t="shared" si="2"/>
        <v>18</v>
      </c>
      <c r="K20" s="20">
        <v>66</v>
      </c>
      <c r="L20" s="26">
        <v>59</v>
      </c>
      <c r="M20" s="19">
        <f t="shared" si="3"/>
        <v>33</v>
      </c>
      <c r="N20" s="20">
        <v>92</v>
      </c>
      <c r="O20" s="55">
        <f t="shared" si="4"/>
        <v>214</v>
      </c>
      <c r="P20" s="56"/>
      <c r="Q20" s="57">
        <f t="shared" si="5"/>
        <v>110</v>
      </c>
      <c r="R20" s="56"/>
      <c r="S20" s="58">
        <f>SUM(O20+Q20)</f>
        <v>324</v>
      </c>
      <c r="T20" s="61">
        <v>17</v>
      </c>
      <c r="U20" s="10"/>
    </row>
    <row r="21" spans="1:21" ht="25.5" customHeight="1" thickBot="1" x14ac:dyDescent="0.4">
      <c r="A21" s="60" t="s">
        <v>35</v>
      </c>
      <c r="B21" s="40" t="s">
        <v>38</v>
      </c>
      <c r="C21" s="27">
        <v>54</v>
      </c>
      <c r="D21" s="19">
        <f t="shared" si="0"/>
        <v>26</v>
      </c>
      <c r="E21" s="22">
        <v>80</v>
      </c>
      <c r="F21" s="27">
        <v>67</v>
      </c>
      <c r="G21" s="19">
        <f t="shared" si="1"/>
        <v>24</v>
      </c>
      <c r="H21" s="22">
        <v>91</v>
      </c>
      <c r="I21" s="27">
        <v>56</v>
      </c>
      <c r="J21" s="19">
        <f t="shared" si="2"/>
        <v>18</v>
      </c>
      <c r="K21" s="22">
        <v>74</v>
      </c>
      <c r="L21" s="27">
        <v>61</v>
      </c>
      <c r="M21" s="19">
        <f t="shared" si="3"/>
        <v>17</v>
      </c>
      <c r="N21" s="22">
        <v>78</v>
      </c>
      <c r="O21" s="41">
        <f t="shared" si="4"/>
        <v>238</v>
      </c>
      <c r="P21" s="42"/>
      <c r="Q21" s="43">
        <f t="shared" si="5"/>
        <v>85</v>
      </c>
      <c r="R21" s="42"/>
      <c r="S21" s="44">
        <f>SUM(O21+Q21)</f>
        <v>323</v>
      </c>
      <c r="T21" s="61">
        <v>18</v>
      </c>
      <c r="U21" s="11"/>
    </row>
    <row r="22" spans="1:21" ht="24" thickBot="1" x14ac:dyDescent="0.4">
      <c r="A22" s="60" t="s">
        <v>60</v>
      </c>
      <c r="B22" s="40" t="s">
        <v>51</v>
      </c>
      <c r="C22" s="27">
        <v>57</v>
      </c>
      <c r="D22" s="19">
        <f t="shared" si="0"/>
        <v>23</v>
      </c>
      <c r="E22" s="22">
        <v>80</v>
      </c>
      <c r="F22" s="27">
        <v>58</v>
      </c>
      <c r="G22" s="19">
        <f t="shared" si="1"/>
        <v>20</v>
      </c>
      <c r="H22" s="22">
        <v>78</v>
      </c>
      <c r="I22" s="27">
        <v>56</v>
      </c>
      <c r="J22" s="19">
        <f t="shared" si="2"/>
        <v>18</v>
      </c>
      <c r="K22" s="22">
        <v>74</v>
      </c>
      <c r="L22" s="27">
        <v>55</v>
      </c>
      <c r="M22" s="19">
        <f t="shared" si="3"/>
        <v>26</v>
      </c>
      <c r="N22" s="22">
        <v>81</v>
      </c>
      <c r="O22" s="41">
        <f t="shared" si="4"/>
        <v>226</v>
      </c>
      <c r="P22" s="42"/>
      <c r="Q22" s="43">
        <f t="shared" si="5"/>
        <v>87</v>
      </c>
      <c r="R22" s="42"/>
      <c r="S22" s="44">
        <f>SUM(O22+Q22)</f>
        <v>313</v>
      </c>
      <c r="T22" s="59">
        <v>19</v>
      </c>
      <c r="U22" s="11"/>
    </row>
    <row r="23" spans="1:21" ht="24" customHeight="1" thickBot="1" x14ac:dyDescent="0.4">
      <c r="A23" s="62" t="s">
        <v>82</v>
      </c>
      <c r="B23" s="63" t="s">
        <v>83</v>
      </c>
      <c r="C23" s="28">
        <v>48</v>
      </c>
      <c r="D23" s="19">
        <f t="shared" si="0"/>
        <v>24</v>
      </c>
      <c r="E23" s="24">
        <v>72</v>
      </c>
      <c r="F23" s="28">
        <v>52</v>
      </c>
      <c r="G23" s="19">
        <f t="shared" si="1"/>
        <v>27</v>
      </c>
      <c r="H23" s="24">
        <v>79</v>
      </c>
      <c r="I23" s="28">
        <v>53</v>
      </c>
      <c r="J23" s="19">
        <f t="shared" si="2"/>
        <v>25</v>
      </c>
      <c r="K23" s="24">
        <v>78</v>
      </c>
      <c r="L23" s="28">
        <v>60</v>
      </c>
      <c r="M23" s="19">
        <f t="shared" si="3"/>
        <v>23</v>
      </c>
      <c r="N23" s="24">
        <v>83</v>
      </c>
      <c r="O23" s="64">
        <f t="shared" si="4"/>
        <v>213</v>
      </c>
      <c r="P23" s="65"/>
      <c r="Q23" s="66">
        <f t="shared" si="5"/>
        <v>99</v>
      </c>
      <c r="R23" s="65"/>
      <c r="S23" s="67">
        <f>O23+Q23</f>
        <v>312</v>
      </c>
      <c r="T23" s="61">
        <v>20</v>
      </c>
      <c r="U23" s="12"/>
    </row>
    <row r="24" spans="1:21" ht="23.25" customHeight="1" thickBot="1" x14ac:dyDescent="0.4">
      <c r="A24" s="34" t="s">
        <v>60</v>
      </c>
      <c r="B24" s="54" t="s">
        <v>61</v>
      </c>
      <c r="C24" s="26">
        <v>54</v>
      </c>
      <c r="D24" s="19">
        <f t="shared" si="0"/>
        <v>32</v>
      </c>
      <c r="E24" s="20">
        <v>86</v>
      </c>
      <c r="F24" s="26">
        <v>51</v>
      </c>
      <c r="G24" s="19">
        <f t="shared" si="1"/>
        <v>27</v>
      </c>
      <c r="H24" s="20">
        <v>78</v>
      </c>
      <c r="I24" s="26">
        <v>48</v>
      </c>
      <c r="J24" s="19">
        <f t="shared" si="2"/>
        <v>17</v>
      </c>
      <c r="K24" s="20">
        <v>65</v>
      </c>
      <c r="L24" s="26">
        <v>61</v>
      </c>
      <c r="M24" s="19">
        <f t="shared" si="3"/>
        <v>18</v>
      </c>
      <c r="N24" s="20">
        <v>79</v>
      </c>
      <c r="O24" s="55">
        <f t="shared" si="4"/>
        <v>214</v>
      </c>
      <c r="P24" s="56"/>
      <c r="Q24" s="57">
        <f t="shared" si="5"/>
        <v>94</v>
      </c>
      <c r="R24" s="56"/>
      <c r="S24" s="58">
        <f>O24+Q24</f>
        <v>308</v>
      </c>
      <c r="T24" s="61">
        <v>21</v>
      </c>
      <c r="U24" s="10"/>
    </row>
    <row r="25" spans="1:21" ht="23.25" customHeight="1" thickBot="1" x14ac:dyDescent="0.4">
      <c r="A25" s="60" t="s">
        <v>47</v>
      </c>
      <c r="B25" s="40" t="s">
        <v>72</v>
      </c>
      <c r="C25" s="27">
        <v>62</v>
      </c>
      <c r="D25" s="19">
        <f t="shared" si="0"/>
        <v>26</v>
      </c>
      <c r="E25" s="22">
        <v>88</v>
      </c>
      <c r="F25" s="27">
        <v>53</v>
      </c>
      <c r="G25" s="19">
        <f t="shared" si="1"/>
        <v>18</v>
      </c>
      <c r="H25" s="30">
        <v>71</v>
      </c>
      <c r="I25" s="27">
        <v>49</v>
      </c>
      <c r="J25" s="19">
        <f t="shared" si="2"/>
        <v>27</v>
      </c>
      <c r="K25" s="22">
        <v>76</v>
      </c>
      <c r="L25" s="27">
        <v>55</v>
      </c>
      <c r="M25" s="19">
        <f t="shared" si="3"/>
        <v>17</v>
      </c>
      <c r="N25" s="22">
        <v>72</v>
      </c>
      <c r="O25" s="41">
        <f t="shared" si="4"/>
        <v>219</v>
      </c>
      <c r="P25" s="42"/>
      <c r="Q25" s="43">
        <f t="shared" si="5"/>
        <v>88</v>
      </c>
      <c r="R25" s="42"/>
      <c r="S25" s="44">
        <f>SUM(O25+Q25)</f>
        <v>307</v>
      </c>
      <c r="T25" s="59">
        <v>22</v>
      </c>
      <c r="U25" s="11"/>
    </row>
    <row r="26" spans="1:21" ht="23.25" customHeight="1" thickBot="1" x14ac:dyDescent="0.4">
      <c r="A26" s="60" t="s">
        <v>60</v>
      </c>
      <c r="B26" s="40" t="s">
        <v>62</v>
      </c>
      <c r="C26" s="27">
        <v>52</v>
      </c>
      <c r="D26" s="19">
        <f t="shared" si="0"/>
        <v>24</v>
      </c>
      <c r="E26" s="22">
        <v>76</v>
      </c>
      <c r="F26" s="27">
        <v>45</v>
      </c>
      <c r="G26" s="19">
        <f t="shared" si="1"/>
        <v>8</v>
      </c>
      <c r="H26" s="22">
        <v>53</v>
      </c>
      <c r="I26" s="27">
        <v>51</v>
      </c>
      <c r="J26" s="19">
        <f t="shared" si="2"/>
        <v>30</v>
      </c>
      <c r="K26" s="22">
        <v>81</v>
      </c>
      <c r="L26" s="27">
        <v>57</v>
      </c>
      <c r="M26" s="19">
        <f t="shared" si="3"/>
        <v>34</v>
      </c>
      <c r="N26" s="22">
        <v>91</v>
      </c>
      <c r="O26" s="41">
        <f t="shared" si="4"/>
        <v>205</v>
      </c>
      <c r="P26" s="42"/>
      <c r="Q26" s="43">
        <f t="shared" si="5"/>
        <v>96</v>
      </c>
      <c r="R26" s="42"/>
      <c r="S26" s="44">
        <f>SUM(O26+Q26)</f>
        <v>301</v>
      </c>
      <c r="T26" s="61">
        <v>23</v>
      </c>
      <c r="U26" s="11"/>
    </row>
    <row r="27" spans="1:21" ht="24" customHeight="1" thickBot="1" x14ac:dyDescent="0.4">
      <c r="A27" s="62" t="s">
        <v>34</v>
      </c>
      <c r="B27" s="63" t="s">
        <v>14</v>
      </c>
      <c r="C27" s="28">
        <v>51</v>
      </c>
      <c r="D27" s="19">
        <f t="shared" si="0"/>
        <v>17</v>
      </c>
      <c r="E27" s="24">
        <v>68</v>
      </c>
      <c r="F27" s="28">
        <v>65</v>
      </c>
      <c r="G27" s="19">
        <f t="shared" si="1"/>
        <v>19</v>
      </c>
      <c r="H27" s="24">
        <v>84</v>
      </c>
      <c r="I27" s="28">
        <v>54</v>
      </c>
      <c r="J27" s="19">
        <f t="shared" si="2"/>
        <v>17</v>
      </c>
      <c r="K27" s="24">
        <v>71</v>
      </c>
      <c r="L27" s="28">
        <v>60</v>
      </c>
      <c r="M27" s="19">
        <f t="shared" si="3"/>
        <v>18</v>
      </c>
      <c r="N27" s="24">
        <v>78</v>
      </c>
      <c r="O27" s="64">
        <f t="shared" si="4"/>
        <v>230</v>
      </c>
      <c r="P27" s="65"/>
      <c r="Q27" s="66">
        <f t="shared" si="5"/>
        <v>71</v>
      </c>
      <c r="R27" s="65"/>
      <c r="S27" s="67">
        <f>SUM(O27+Q27)</f>
        <v>301</v>
      </c>
      <c r="T27" s="61">
        <v>24</v>
      </c>
      <c r="U27" s="12"/>
    </row>
    <row r="28" spans="1:21" ht="23.25" customHeight="1" thickBot="1" x14ac:dyDescent="0.4">
      <c r="A28" s="34" t="s">
        <v>47</v>
      </c>
      <c r="B28" s="54" t="s">
        <v>71</v>
      </c>
      <c r="C28" s="26">
        <v>48</v>
      </c>
      <c r="D28" s="19">
        <f t="shared" si="0"/>
        <v>35</v>
      </c>
      <c r="E28" s="20">
        <v>83</v>
      </c>
      <c r="F28" s="26">
        <v>51</v>
      </c>
      <c r="G28" s="19">
        <f t="shared" si="1"/>
        <v>17</v>
      </c>
      <c r="H28" s="20">
        <v>68</v>
      </c>
      <c r="I28" s="26">
        <v>50</v>
      </c>
      <c r="J28" s="19">
        <f t="shared" si="2"/>
        <v>27</v>
      </c>
      <c r="K28" s="20">
        <v>77</v>
      </c>
      <c r="L28" s="26">
        <v>52</v>
      </c>
      <c r="M28" s="19">
        <f t="shared" si="3"/>
        <v>18</v>
      </c>
      <c r="N28" s="20">
        <v>70</v>
      </c>
      <c r="O28" s="55">
        <f t="shared" si="4"/>
        <v>201</v>
      </c>
      <c r="P28" s="56"/>
      <c r="Q28" s="57">
        <f t="shared" si="5"/>
        <v>97</v>
      </c>
      <c r="R28" s="56"/>
      <c r="S28" s="58">
        <f>SUM(O28+Q28)</f>
        <v>298</v>
      </c>
      <c r="T28" s="59">
        <v>25</v>
      </c>
      <c r="U28" s="10"/>
    </row>
    <row r="29" spans="1:21" ht="23.25" customHeight="1" thickBot="1" x14ac:dyDescent="0.4">
      <c r="A29" s="60" t="s">
        <v>60</v>
      </c>
      <c r="B29" s="40" t="s">
        <v>63</v>
      </c>
      <c r="C29" s="27">
        <v>46</v>
      </c>
      <c r="D29" s="19">
        <f t="shared" si="0"/>
        <v>26</v>
      </c>
      <c r="E29" s="22">
        <v>72</v>
      </c>
      <c r="F29" s="27">
        <v>57</v>
      </c>
      <c r="G29" s="19">
        <f t="shared" si="1"/>
        <v>21</v>
      </c>
      <c r="H29" s="22">
        <v>78</v>
      </c>
      <c r="I29" s="27">
        <v>61</v>
      </c>
      <c r="J29" s="19">
        <f t="shared" si="2"/>
        <v>9</v>
      </c>
      <c r="K29" s="22">
        <v>70</v>
      </c>
      <c r="L29" s="27">
        <v>57</v>
      </c>
      <c r="M29" s="19">
        <f t="shared" si="3"/>
        <v>17</v>
      </c>
      <c r="N29" s="22">
        <v>74</v>
      </c>
      <c r="O29" s="41">
        <f t="shared" si="4"/>
        <v>221</v>
      </c>
      <c r="P29" s="42"/>
      <c r="Q29" s="43">
        <f t="shared" si="5"/>
        <v>73</v>
      </c>
      <c r="R29" s="42"/>
      <c r="S29" s="44">
        <f>SUM(O29+Q29)</f>
        <v>294</v>
      </c>
      <c r="T29" s="61">
        <v>26</v>
      </c>
      <c r="U29" s="11"/>
    </row>
    <row r="30" spans="1:21" ht="23.25" customHeight="1" thickBot="1" x14ac:dyDescent="0.4">
      <c r="A30" s="60" t="s">
        <v>34</v>
      </c>
      <c r="B30" s="40" t="s">
        <v>26</v>
      </c>
      <c r="C30" s="27">
        <v>53</v>
      </c>
      <c r="D30" s="19">
        <f t="shared" si="0"/>
        <v>16</v>
      </c>
      <c r="E30" s="22">
        <v>69</v>
      </c>
      <c r="F30" s="27">
        <v>54</v>
      </c>
      <c r="G30" s="19">
        <f t="shared" si="1"/>
        <v>13</v>
      </c>
      <c r="H30" s="22">
        <v>67</v>
      </c>
      <c r="I30" s="27">
        <v>57</v>
      </c>
      <c r="J30" s="19">
        <f t="shared" si="2"/>
        <v>18</v>
      </c>
      <c r="K30" s="22">
        <v>75</v>
      </c>
      <c r="L30" s="27">
        <v>56</v>
      </c>
      <c r="M30" s="19">
        <f t="shared" si="3"/>
        <v>26</v>
      </c>
      <c r="N30" s="22">
        <v>82</v>
      </c>
      <c r="O30" s="41">
        <f t="shared" si="4"/>
        <v>220</v>
      </c>
      <c r="P30" s="42"/>
      <c r="Q30" s="43">
        <f t="shared" si="5"/>
        <v>73</v>
      </c>
      <c r="R30" s="42"/>
      <c r="S30" s="44">
        <f>O30+Q30</f>
        <v>293</v>
      </c>
      <c r="T30" s="61">
        <v>27</v>
      </c>
      <c r="U30" s="11"/>
    </row>
    <row r="31" spans="1:21" ht="24" customHeight="1" thickBot="1" x14ac:dyDescent="0.4">
      <c r="A31" s="62" t="s">
        <v>16</v>
      </c>
      <c r="B31" s="63" t="s">
        <v>17</v>
      </c>
      <c r="C31" s="28">
        <v>57</v>
      </c>
      <c r="D31" s="19">
        <f t="shared" si="0"/>
        <v>23</v>
      </c>
      <c r="E31" s="24">
        <v>80</v>
      </c>
      <c r="F31" s="28">
        <v>48</v>
      </c>
      <c r="G31" s="19">
        <f t="shared" si="1"/>
        <v>17</v>
      </c>
      <c r="H31" s="31">
        <v>65</v>
      </c>
      <c r="I31" s="28">
        <v>58</v>
      </c>
      <c r="J31" s="19">
        <f t="shared" si="2"/>
        <v>23</v>
      </c>
      <c r="K31" s="24">
        <v>81</v>
      </c>
      <c r="L31" s="28">
        <v>51</v>
      </c>
      <c r="M31" s="19">
        <f t="shared" si="3"/>
        <v>16</v>
      </c>
      <c r="N31" s="24">
        <v>67</v>
      </c>
      <c r="O31" s="64">
        <f t="shared" si="4"/>
        <v>214</v>
      </c>
      <c r="P31" s="65"/>
      <c r="Q31" s="66">
        <f t="shared" si="5"/>
        <v>79</v>
      </c>
      <c r="R31" s="65"/>
      <c r="S31" s="67">
        <f t="shared" ref="S31:S41" si="6">SUM(O31+Q31)</f>
        <v>293</v>
      </c>
      <c r="T31" s="59">
        <v>28</v>
      </c>
      <c r="U31" s="12"/>
    </row>
    <row r="32" spans="1:21" ht="23.25" customHeight="1" thickBot="1" x14ac:dyDescent="0.4">
      <c r="A32" s="34" t="s">
        <v>41</v>
      </c>
      <c r="B32" s="54" t="s">
        <v>27</v>
      </c>
      <c r="C32" s="26">
        <v>59</v>
      </c>
      <c r="D32" s="19">
        <f t="shared" si="0"/>
        <v>12</v>
      </c>
      <c r="E32" s="20">
        <v>71</v>
      </c>
      <c r="F32" s="26">
        <v>51</v>
      </c>
      <c r="G32" s="19">
        <f t="shared" si="1"/>
        <v>17</v>
      </c>
      <c r="H32" s="20">
        <v>68</v>
      </c>
      <c r="I32" s="26">
        <v>45</v>
      </c>
      <c r="J32" s="19">
        <f t="shared" si="2"/>
        <v>18</v>
      </c>
      <c r="K32" s="20">
        <v>63</v>
      </c>
      <c r="L32" s="26">
        <v>58</v>
      </c>
      <c r="M32" s="19">
        <f t="shared" si="3"/>
        <v>24</v>
      </c>
      <c r="N32" s="20">
        <v>82</v>
      </c>
      <c r="O32" s="55">
        <f t="shared" si="4"/>
        <v>213</v>
      </c>
      <c r="P32" s="56"/>
      <c r="Q32" s="57">
        <f t="shared" si="5"/>
        <v>71</v>
      </c>
      <c r="R32" s="56"/>
      <c r="S32" s="58">
        <f t="shared" si="6"/>
        <v>284</v>
      </c>
      <c r="T32" s="61">
        <v>29</v>
      </c>
      <c r="U32" s="10"/>
    </row>
    <row r="33" spans="1:21" ht="23.25" customHeight="1" thickBot="1" x14ac:dyDescent="0.4">
      <c r="A33" s="60" t="s">
        <v>58</v>
      </c>
      <c r="B33" s="40" t="s">
        <v>27</v>
      </c>
      <c r="C33" s="27">
        <v>49</v>
      </c>
      <c r="D33" s="19">
        <f t="shared" si="0"/>
        <v>13</v>
      </c>
      <c r="E33" s="22">
        <v>62</v>
      </c>
      <c r="F33" s="27">
        <v>59</v>
      </c>
      <c r="G33" s="19">
        <f t="shared" si="1"/>
        <v>7</v>
      </c>
      <c r="H33" s="22">
        <v>66</v>
      </c>
      <c r="I33" s="27">
        <v>52</v>
      </c>
      <c r="J33" s="19">
        <f t="shared" si="2"/>
        <v>24</v>
      </c>
      <c r="K33" s="22">
        <v>76</v>
      </c>
      <c r="L33" s="27">
        <v>53</v>
      </c>
      <c r="M33" s="19">
        <f t="shared" si="3"/>
        <v>26</v>
      </c>
      <c r="N33" s="22">
        <v>79</v>
      </c>
      <c r="O33" s="41">
        <f t="shared" si="4"/>
        <v>213</v>
      </c>
      <c r="P33" s="42"/>
      <c r="Q33" s="43">
        <f t="shared" si="5"/>
        <v>70</v>
      </c>
      <c r="R33" s="42"/>
      <c r="S33" s="44">
        <f t="shared" si="6"/>
        <v>283</v>
      </c>
      <c r="T33" s="61">
        <v>30</v>
      </c>
      <c r="U33" s="11"/>
    </row>
    <row r="34" spans="1:21" ht="23.25" customHeight="1" thickBot="1" x14ac:dyDescent="0.4">
      <c r="A34" s="60" t="s">
        <v>44</v>
      </c>
      <c r="B34" s="40" t="s">
        <v>46</v>
      </c>
      <c r="C34" s="27">
        <v>46</v>
      </c>
      <c r="D34" s="19">
        <f t="shared" si="0"/>
        <v>17</v>
      </c>
      <c r="E34" s="22">
        <v>63</v>
      </c>
      <c r="F34" s="27">
        <v>54</v>
      </c>
      <c r="G34" s="19">
        <f t="shared" si="1"/>
        <v>24</v>
      </c>
      <c r="H34" s="22">
        <v>78</v>
      </c>
      <c r="I34" s="27">
        <v>42</v>
      </c>
      <c r="J34" s="19">
        <f t="shared" si="2"/>
        <v>17</v>
      </c>
      <c r="K34" s="22">
        <v>59</v>
      </c>
      <c r="L34" s="27">
        <v>60</v>
      </c>
      <c r="M34" s="19">
        <f t="shared" si="3"/>
        <v>17</v>
      </c>
      <c r="N34" s="22">
        <v>77</v>
      </c>
      <c r="O34" s="41">
        <f t="shared" si="4"/>
        <v>202</v>
      </c>
      <c r="P34" s="42"/>
      <c r="Q34" s="43">
        <f t="shared" si="5"/>
        <v>75</v>
      </c>
      <c r="R34" s="42"/>
      <c r="S34" s="44">
        <f t="shared" si="6"/>
        <v>277</v>
      </c>
      <c r="T34" s="59">
        <v>31</v>
      </c>
      <c r="U34" s="11"/>
    </row>
    <row r="35" spans="1:21" ht="24" customHeight="1" thickBot="1" x14ac:dyDescent="0.4">
      <c r="A35" s="72" t="s">
        <v>48</v>
      </c>
      <c r="B35" s="74" t="s">
        <v>37</v>
      </c>
      <c r="C35" s="75">
        <v>51</v>
      </c>
      <c r="D35" s="19">
        <f t="shared" si="0"/>
        <v>24</v>
      </c>
      <c r="E35" s="76">
        <v>75</v>
      </c>
      <c r="F35" s="75">
        <v>52</v>
      </c>
      <c r="G35" s="19">
        <f t="shared" si="1"/>
        <v>14</v>
      </c>
      <c r="H35" s="76">
        <v>66</v>
      </c>
      <c r="I35" s="75">
        <v>48</v>
      </c>
      <c r="J35" s="19">
        <f t="shared" si="2"/>
        <v>15</v>
      </c>
      <c r="K35" s="76">
        <v>63</v>
      </c>
      <c r="L35" s="75">
        <v>54</v>
      </c>
      <c r="M35" s="19">
        <f t="shared" si="3"/>
        <v>15</v>
      </c>
      <c r="N35" s="76">
        <v>69</v>
      </c>
      <c r="O35" s="77">
        <f t="shared" si="4"/>
        <v>205</v>
      </c>
      <c r="P35" s="78"/>
      <c r="Q35" s="79">
        <f t="shared" si="5"/>
        <v>68</v>
      </c>
      <c r="R35" s="78"/>
      <c r="S35" s="80">
        <f t="shared" si="6"/>
        <v>273</v>
      </c>
      <c r="T35" s="61">
        <v>32</v>
      </c>
      <c r="U35" s="82"/>
    </row>
    <row r="36" spans="1:21" ht="23.25" customHeight="1" thickBot="1" x14ac:dyDescent="0.4">
      <c r="A36" s="34" t="s">
        <v>48</v>
      </c>
      <c r="B36" s="54" t="s">
        <v>50</v>
      </c>
      <c r="C36" s="26">
        <v>41</v>
      </c>
      <c r="D36" s="19">
        <f t="shared" ref="D36:D67" si="7">E36-C36</f>
        <v>26</v>
      </c>
      <c r="E36" s="20">
        <v>67</v>
      </c>
      <c r="F36" s="26">
        <v>45</v>
      </c>
      <c r="G36" s="19">
        <f t="shared" ref="G36:G67" si="8">H36-F36</f>
        <v>18</v>
      </c>
      <c r="H36" s="20">
        <v>63</v>
      </c>
      <c r="I36" s="26">
        <v>57</v>
      </c>
      <c r="J36" s="19">
        <f t="shared" ref="J36:J67" si="9">K36-I36</f>
        <v>17</v>
      </c>
      <c r="K36" s="20">
        <v>74</v>
      </c>
      <c r="L36" s="26">
        <v>49</v>
      </c>
      <c r="M36" s="19">
        <f t="shared" ref="M36:M67" si="10">N36-L36</f>
        <v>18</v>
      </c>
      <c r="N36" s="20">
        <v>67</v>
      </c>
      <c r="O36" s="55">
        <f t="shared" ref="O36:O63" si="11">C36+F36+I36+L36</f>
        <v>192</v>
      </c>
      <c r="P36" s="56"/>
      <c r="Q36" s="57">
        <f t="shared" ref="Q36:Q63" si="12">D36+G36+J36+M36</f>
        <v>79</v>
      </c>
      <c r="R36" s="56"/>
      <c r="S36" s="58">
        <f t="shared" si="6"/>
        <v>271</v>
      </c>
      <c r="T36" s="61">
        <v>33</v>
      </c>
      <c r="U36" s="10"/>
    </row>
    <row r="37" spans="1:21" ht="23.25" customHeight="1" thickBot="1" x14ac:dyDescent="0.4">
      <c r="A37" s="60" t="s">
        <v>48</v>
      </c>
      <c r="B37" s="40" t="s">
        <v>24</v>
      </c>
      <c r="C37" s="27">
        <v>43</v>
      </c>
      <c r="D37" s="19">
        <f t="shared" si="7"/>
        <v>13</v>
      </c>
      <c r="E37" s="22">
        <v>56</v>
      </c>
      <c r="F37" s="27">
        <v>55</v>
      </c>
      <c r="G37" s="19">
        <f t="shared" si="8"/>
        <v>16</v>
      </c>
      <c r="H37" s="22">
        <v>71</v>
      </c>
      <c r="I37" s="27">
        <v>54</v>
      </c>
      <c r="J37" s="19">
        <f t="shared" si="9"/>
        <v>17</v>
      </c>
      <c r="K37" s="22">
        <v>71</v>
      </c>
      <c r="L37" s="27">
        <v>52</v>
      </c>
      <c r="M37" s="19">
        <f t="shared" si="10"/>
        <v>21</v>
      </c>
      <c r="N37" s="22">
        <v>73</v>
      </c>
      <c r="O37" s="41">
        <f t="shared" si="11"/>
        <v>204</v>
      </c>
      <c r="P37" s="42"/>
      <c r="Q37" s="43">
        <f t="shared" si="12"/>
        <v>67</v>
      </c>
      <c r="R37" s="42"/>
      <c r="S37" s="44">
        <f t="shared" si="6"/>
        <v>271</v>
      </c>
      <c r="T37" s="59">
        <v>34</v>
      </c>
      <c r="U37" s="11"/>
    </row>
    <row r="38" spans="1:21" ht="23.25" customHeight="1" thickBot="1" x14ac:dyDescent="0.4">
      <c r="A38" s="60" t="s">
        <v>82</v>
      </c>
      <c r="B38" s="40" t="s">
        <v>85</v>
      </c>
      <c r="C38" s="27">
        <v>55</v>
      </c>
      <c r="D38" s="19">
        <f t="shared" si="7"/>
        <v>7</v>
      </c>
      <c r="E38" s="22">
        <v>62</v>
      </c>
      <c r="F38" s="27">
        <v>53</v>
      </c>
      <c r="G38" s="19">
        <f t="shared" si="8"/>
        <v>18</v>
      </c>
      <c r="H38" s="22">
        <v>71</v>
      </c>
      <c r="I38" s="27">
        <v>47</v>
      </c>
      <c r="J38" s="19">
        <f t="shared" si="9"/>
        <v>26</v>
      </c>
      <c r="K38" s="22">
        <v>73</v>
      </c>
      <c r="L38" s="27">
        <v>52</v>
      </c>
      <c r="M38" s="19">
        <f t="shared" si="10"/>
        <v>13</v>
      </c>
      <c r="N38" s="22">
        <v>65</v>
      </c>
      <c r="O38" s="41">
        <f t="shared" si="11"/>
        <v>207</v>
      </c>
      <c r="P38" s="42"/>
      <c r="Q38" s="43">
        <f t="shared" si="12"/>
        <v>64</v>
      </c>
      <c r="R38" s="42"/>
      <c r="S38" s="44">
        <f t="shared" si="6"/>
        <v>271</v>
      </c>
      <c r="T38" s="61">
        <v>35</v>
      </c>
      <c r="U38" s="11"/>
    </row>
    <row r="39" spans="1:21" ht="24" customHeight="1" thickBot="1" x14ac:dyDescent="0.4">
      <c r="A39" s="62" t="s">
        <v>82</v>
      </c>
      <c r="B39" s="63" t="s">
        <v>86</v>
      </c>
      <c r="C39" s="28">
        <v>43</v>
      </c>
      <c r="D39" s="19">
        <f t="shared" si="7"/>
        <v>13</v>
      </c>
      <c r="E39" s="24">
        <v>56</v>
      </c>
      <c r="F39" s="28">
        <v>51</v>
      </c>
      <c r="G39" s="19">
        <f t="shared" si="8"/>
        <v>17</v>
      </c>
      <c r="H39" s="24">
        <v>68</v>
      </c>
      <c r="I39" s="28">
        <v>49</v>
      </c>
      <c r="J39" s="19">
        <f t="shared" si="9"/>
        <v>17</v>
      </c>
      <c r="K39" s="24">
        <v>66</v>
      </c>
      <c r="L39" s="28">
        <v>62</v>
      </c>
      <c r="M39" s="19">
        <f t="shared" si="10"/>
        <v>18</v>
      </c>
      <c r="N39" s="24">
        <v>80</v>
      </c>
      <c r="O39" s="64">
        <f t="shared" si="11"/>
        <v>205</v>
      </c>
      <c r="P39" s="65"/>
      <c r="Q39" s="66">
        <f t="shared" si="12"/>
        <v>65</v>
      </c>
      <c r="R39" s="65"/>
      <c r="S39" s="67">
        <f t="shared" si="6"/>
        <v>270</v>
      </c>
      <c r="T39" s="61">
        <v>36</v>
      </c>
      <c r="U39" s="12"/>
    </row>
    <row r="40" spans="1:21" ht="23.25" customHeight="1" thickBot="1" x14ac:dyDescent="0.4">
      <c r="A40" s="73" t="s">
        <v>11</v>
      </c>
      <c r="B40" s="47" t="s">
        <v>89</v>
      </c>
      <c r="C40" s="48">
        <v>41</v>
      </c>
      <c r="D40" s="19">
        <f t="shared" si="7"/>
        <v>33</v>
      </c>
      <c r="E40" s="49">
        <v>74</v>
      </c>
      <c r="F40" s="85">
        <v>44</v>
      </c>
      <c r="G40" s="19">
        <f t="shared" si="8"/>
        <v>23</v>
      </c>
      <c r="H40" s="49">
        <v>67</v>
      </c>
      <c r="I40" s="85">
        <v>44</v>
      </c>
      <c r="J40" s="19">
        <f t="shared" si="9"/>
        <v>27</v>
      </c>
      <c r="K40" s="49">
        <v>71</v>
      </c>
      <c r="L40" s="85">
        <v>41</v>
      </c>
      <c r="M40" s="19">
        <f t="shared" si="10"/>
        <v>16</v>
      </c>
      <c r="N40" s="49">
        <v>57</v>
      </c>
      <c r="O40" s="50">
        <f t="shared" si="11"/>
        <v>170</v>
      </c>
      <c r="P40" s="51"/>
      <c r="Q40" s="52">
        <f t="shared" si="12"/>
        <v>99</v>
      </c>
      <c r="R40" s="51"/>
      <c r="S40" s="53">
        <f t="shared" si="6"/>
        <v>269</v>
      </c>
      <c r="T40" s="59">
        <v>37</v>
      </c>
      <c r="U40" s="69"/>
    </row>
    <row r="41" spans="1:21" ht="23.25" customHeight="1" thickBot="1" x14ac:dyDescent="0.4">
      <c r="A41" s="60" t="s">
        <v>78</v>
      </c>
      <c r="B41" s="40" t="s">
        <v>36</v>
      </c>
      <c r="C41" s="27">
        <v>55</v>
      </c>
      <c r="D41" s="19">
        <f t="shared" si="7"/>
        <v>18</v>
      </c>
      <c r="E41" s="22">
        <v>73</v>
      </c>
      <c r="F41" s="27">
        <v>42</v>
      </c>
      <c r="G41" s="19">
        <f t="shared" si="8"/>
        <v>17</v>
      </c>
      <c r="H41" s="22">
        <v>59</v>
      </c>
      <c r="I41" s="27">
        <v>48</v>
      </c>
      <c r="J41" s="19">
        <f t="shared" si="9"/>
        <v>8</v>
      </c>
      <c r="K41" s="22">
        <v>56</v>
      </c>
      <c r="L41" s="27">
        <v>44</v>
      </c>
      <c r="M41" s="19">
        <f t="shared" si="10"/>
        <v>35</v>
      </c>
      <c r="N41" s="22">
        <v>79</v>
      </c>
      <c r="O41" s="41">
        <f t="shared" si="11"/>
        <v>189</v>
      </c>
      <c r="P41" s="42"/>
      <c r="Q41" s="43">
        <f t="shared" si="12"/>
        <v>78</v>
      </c>
      <c r="R41" s="42"/>
      <c r="S41" s="44">
        <f t="shared" si="6"/>
        <v>267</v>
      </c>
      <c r="T41" s="61">
        <v>38</v>
      </c>
      <c r="U41" s="11"/>
    </row>
    <row r="42" spans="1:21" ht="23.25" customHeight="1" thickBot="1" x14ac:dyDescent="0.4">
      <c r="A42" s="60" t="s">
        <v>16</v>
      </c>
      <c r="B42" s="40" t="s">
        <v>65</v>
      </c>
      <c r="C42" s="27">
        <v>46</v>
      </c>
      <c r="D42" s="19">
        <f t="shared" si="7"/>
        <v>18</v>
      </c>
      <c r="E42" s="22">
        <v>64</v>
      </c>
      <c r="F42" s="27">
        <v>48</v>
      </c>
      <c r="G42" s="19">
        <f t="shared" si="8"/>
        <v>9</v>
      </c>
      <c r="H42" s="22">
        <v>57</v>
      </c>
      <c r="I42" s="27">
        <v>45</v>
      </c>
      <c r="J42" s="19">
        <f t="shared" si="9"/>
        <v>22</v>
      </c>
      <c r="K42" s="22">
        <v>67</v>
      </c>
      <c r="L42" s="27">
        <v>54</v>
      </c>
      <c r="M42" s="19">
        <f t="shared" si="10"/>
        <v>18</v>
      </c>
      <c r="N42" s="22">
        <v>72</v>
      </c>
      <c r="O42" s="41">
        <f t="shared" si="11"/>
        <v>193</v>
      </c>
      <c r="P42" s="42"/>
      <c r="Q42" s="43">
        <f t="shared" si="12"/>
        <v>67</v>
      </c>
      <c r="R42" s="42"/>
      <c r="S42" s="44">
        <f>O42+Q42</f>
        <v>260</v>
      </c>
      <c r="T42" s="61">
        <v>39</v>
      </c>
      <c r="U42" s="11"/>
    </row>
    <row r="43" spans="1:21" ht="24" customHeight="1" thickBot="1" x14ac:dyDescent="0.4">
      <c r="A43" s="62" t="s">
        <v>73</v>
      </c>
      <c r="B43" s="63" t="s">
        <v>74</v>
      </c>
      <c r="C43" s="28">
        <v>47</v>
      </c>
      <c r="D43" s="19">
        <f t="shared" si="7"/>
        <v>17</v>
      </c>
      <c r="E43" s="24">
        <v>64</v>
      </c>
      <c r="F43" s="28">
        <v>54</v>
      </c>
      <c r="G43" s="19">
        <f t="shared" si="8"/>
        <v>25</v>
      </c>
      <c r="H43" s="24">
        <v>79</v>
      </c>
      <c r="I43" s="28">
        <v>45</v>
      </c>
      <c r="J43" s="19">
        <f t="shared" si="9"/>
        <v>15</v>
      </c>
      <c r="K43" s="24">
        <v>60</v>
      </c>
      <c r="L43" s="28">
        <v>37</v>
      </c>
      <c r="M43" s="19">
        <f t="shared" si="10"/>
        <v>17</v>
      </c>
      <c r="N43" s="24">
        <v>54</v>
      </c>
      <c r="O43" s="64">
        <f t="shared" si="11"/>
        <v>183</v>
      </c>
      <c r="P43" s="65"/>
      <c r="Q43" s="66">
        <f t="shared" si="12"/>
        <v>74</v>
      </c>
      <c r="R43" s="65"/>
      <c r="S43" s="67">
        <f>O43+Q43</f>
        <v>257</v>
      </c>
      <c r="T43" s="59">
        <v>40</v>
      </c>
      <c r="U43" s="12"/>
    </row>
    <row r="44" spans="1:21" ht="23.25" customHeight="1" thickBot="1" x14ac:dyDescent="0.4">
      <c r="A44" s="34" t="s">
        <v>78</v>
      </c>
      <c r="B44" s="54" t="s">
        <v>79</v>
      </c>
      <c r="C44" s="26">
        <v>38</v>
      </c>
      <c r="D44" s="19">
        <f t="shared" si="7"/>
        <v>18</v>
      </c>
      <c r="E44" s="20">
        <v>56</v>
      </c>
      <c r="F44" s="26">
        <v>42</v>
      </c>
      <c r="G44" s="19">
        <f t="shared" si="8"/>
        <v>26</v>
      </c>
      <c r="H44" s="20">
        <v>68</v>
      </c>
      <c r="I44" s="26">
        <v>46</v>
      </c>
      <c r="J44" s="19">
        <f t="shared" si="9"/>
        <v>16</v>
      </c>
      <c r="K44" s="20">
        <v>62</v>
      </c>
      <c r="L44" s="26">
        <v>51</v>
      </c>
      <c r="M44" s="19">
        <f t="shared" si="10"/>
        <v>15</v>
      </c>
      <c r="N44" s="20">
        <v>66</v>
      </c>
      <c r="O44" s="55">
        <f t="shared" si="11"/>
        <v>177</v>
      </c>
      <c r="P44" s="56"/>
      <c r="Q44" s="57">
        <f t="shared" si="12"/>
        <v>75</v>
      </c>
      <c r="R44" s="56"/>
      <c r="S44" s="58">
        <f>O44+Q44</f>
        <v>252</v>
      </c>
      <c r="T44" s="61">
        <v>41</v>
      </c>
      <c r="U44" s="10"/>
    </row>
    <row r="45" spans="1:21" ht="23.25" customHeight="1" thickBot="1" x14ac:dyDescent="0.4">
      <c r="A45" s="60" t="s">
        <v>58</v>
      </c>
      <c r="B45" s="40" t="s">
        <v>6</v>
      </c>
      <c r="C45" s="27">
        <v>47</v>
      </c>
      <c r="D45" s="19">
        <f t="shared" si="7"/>
        <v>17</v>
      </c>
      <c r="E45" s="22">
        <v>64</v>
      </c>
      <c r="F45" s="27">
        <v>49</v>
      </c>
      <c r="G45" s="19">
        <f t="shared" si="8"/>
        <v>7</v>
      </c>
      <c r="H45" s="22">
        <v>56</v>
      </c>
      <c r="I45" s="27">
        <v>38</v>
      </c>
      <c r="J45" s="19">
        <f t="shared" si="9"/>
        <v>17</v>
      </c>
      <c r="K45" s="22">
        <v>55</v>
      </c>
      <c r="L45" s="27">
        <v>58</v>
      </c>
      <c r="M45" s="19">
        <f t="shared" si="10"/>
        <v>17</v>
      </c>
      <c r="N45" s="22">
        <v>75</v>
      </c>
      <c r="O45" s="41">
        <f t="shared" si="11"/>
        <v>192</v>
      </c>
      <c r="P45" s="42"/>
      <c r="Q45" s="43">
        <f t="shared" si="12"/>
        <v>58</v>
      </c>
      <c r="R45" s="42"/>
      <c r="S45" s="44">
        <f t="shared" ref="S45:S52" si="13">SUM(O45+Q45)</f>
        <v>250</v>
      </c>
      <c r="T45" s="61">
        <v>42</v>
      </c>
      <c r="U45" s="11"/>
    </row>
    <row r="46" spans="1:21" ht="23.25" customHeight="1" thickBot="1" x14ac:dyDescent="0.4">
      <c r="A46" s="60" t="s">
        <v>47</v>
      </c>
      <c r="B46" s="40" t="s">
        <v>56</v>
      </c>
      <c r="C46" s="27">
        <v>31</v>
      </c>
      <c r="D46" s="19">
        <f t="shared" si="7"/>
        <v>16</v>
      </c>
      <c r="E46" s="22">
        <v>47</v>
      </c>
      <c r="F46" s="27">
        <v>32</v>
      </c>
      <c r="G46" s="19">
        <f t="shared" si="8"/>
        <v>28</v>
      </c>
      <c r="H46" s="30">
        <v>60</v>
      </c>
      <c r="I46" s="27">
        <v>50</v>
      </c>
      <c r="J46" s="19">
        <f t="shared" si="9"/>
        <v>16</v>
      </c>
      <c r="K46" s="22">
        <v>66</v>
      </c>
      <c r="L46" s="27">
        <v>53</v>
      </c>
      <c r="M46" s="19">
        <f t="shared" si="10"/>
        <v>24</v>
      </c>
      <c r="N46" s="22">
        <v>77</v>
      </c>
      <c r="O46" s="41">
        <f t="shared" si="11"/>
        <v>166</v>
      </c>
      <c r="P46" s="42"/>
      <c r="Q46" s="43">
        <f t="shared" si="12"/>
        <v>84</v>
      </c>
      <c r="R46" s="42"/>
      <c r="S46" s="44">
        <f t="shared" si="13"/>
        <v>250</v>
      </c>
      <c r="T46" s="59">
        <v>43</v>
      </c>
      <c r="U46" s="11"/>
    </row>
    <row r="47" spans="1:21" ht="24" customHeight="1" thickBot="1" x14ac:dyDescent="0.4">
      <c r="A47" s="62" t="s">
        <v>11</v>
      </c>
      <c r="B47" s="63" t="s">
        <v>91</v>
      </c>
      <c r="C47" s="28">
        <v>44</v>
      </c>
      <c r="D47" s="19">
        <f t="shared" si="7"/>
        <v>18</v>
      </c>
      <c r="E47" s="24">
        <v>62</v>
      </c>
      <c r="F47" s="25">
        <v>39</v>
      </c>
      <c r="G47" s="19">
        <f t="shared" si="8"/>
        <v>18</v>
      </c>
      <c r="H47" s="24">
        <v>57</v>
      </c>
      <c r="I47" s="25">
        <v>40</v>
      </c>
      <c r="J47" s="19">
        <f t="shared" si="9"/>
        <v>16</v>
      </c>
      <c r="K47" s="24">
        <v>56</v>
      </c>
      <c r="L47" s="25">
        <v>40</v>
      </c>
      <c r="M47" s="19">
        <f t="shared" si="10"/>
        <v>24</v>
      </c>
      <c r="N47" s="24">
        <v>64</v>
      </c>
      <c r="O47" s="64">
        <f t="shared" si="11"/>
        <v>163</v>
      </c>
      <c r="P47" s="65"/>
      <c r="Q47" s="66">
        <f t="shared" si="12"/>
        <v>76</v>
      </c>
      <c r="R47" s="65"/>
      <c r="S47" s="67">
        <f t="shared" si="13"/>
        <v>239</v>
      </c>
      <c r="T47" s="61">
        <v>44</v>
      </c>
      <c r="U47" s="12"/>
    </row>
    <row r="48" spans="1:21" ht="23.25" customHeight="1" thickBot="1" x14ac:dyDescent="0.4">
      <c r="A48" s="34" t="s">
        <v>44</v>
      </c>
      <c r="B48" s="54" t="s">
        <v>33</v>
      </c>
      <c r="C48" s="26">
        <v>39</v>
      </c>
      <c r="D48" s="19">
        <f t="shared" si="7"/>
        <v>12</v>
      </c>
      <c r="E48" s="20">
        <v>51</v>
      </c>
      <c r="F48" s="26">
        <v>49</v>
      </c>
      <c r="G48" s="19">
        <f t="shared" si="8"/>
        <v>17</v>
      </c>
      <c r="H48" s="20">
        <v>66</v>
      </c>
      <c r="I48" s="26">
        <v>38</v>
      </c>
      <c r="J48" s="19">
        <f t="shared" si="9"/>
        <v>12</v>
      </c>
      <c r="K48" s="20">
        <v>50</v>
      </c>
      <c r="L48" s="26">
        <v>42</v>
      </c>
      <c r="M48" s="19">
        <f t="shared" si="10"/>
        <v>18</v>
      </c>
      <c r="N48" s="20">
        <v>60</v>
      </c>
      <c r="O48" s="55">
        <f t="shared" si="11"/>
        <v>168</v>
      </c>
      <c r="P48" s="56"/>
      <c r="Q48" s="57">
        <f t="shared" si="12"/>
        <v>59</v>
      </c>
      <c r="R48" s="56"/>
      <c r="S48" s="58">
        <f t="shared" si="13"/>
        <v>227</v>
      </c>
      <c r="T48" s="61">
        <v>45</v>
      </c>
      <c r="U48" s="10"/>
    </row>
    <row r="49" spans="1:21" ht="23.25" customHeight="1" thickBot="1" x14ac:dyDescent="0.4">
      <c r="A49" s="60" t="s">
        <v>41</v>
      </c>
      <c r="B49" s="40" t="s">
        <v>42</v>
      </c>
      <c r="C49" s="27">
        <v>30</v>
      </c>
      <c r="D49" s="19">
        <f t="shared" si="7"/>
        <v>8</v>
      </c>
      <c r="E49" s="22">
        <v>38</v>
      </c>
      <c r="F49" s="27">
        <v>41</v>
      </c>
      <c r="G49" s="19">
        <f t="shared" si="8"/>
        <v>23</v>
      </c>
      <c r="H49" s="22">
        <v>64</v>
      </c>
      <c r="I49" s="27">
        <v>34</v>
      </c>
      <c r="J49" s="19">
        <f t="shared" si="9"/>
        <v>35</v>
      </c>
      <c r="K49" s="22">
        <v>69</v>
      </c>
      <c r="L49" s="27">
        <v>31</v>
      </c>
      <c r="M49" s="19">
        <f t="shared" si="10"/>
        <v>18</v>
      </c>
      <c r="N49" s="22">
        <v>49</v>
      </c>
      <c r="O49" s="41">
        <f t="shared" si="11"/>
        <v>136</v>
      </c>
      <c r="P49" s="42"/>
      <c r="Q49" s="43">
        <f t="shared" si="12"/>
        <v>84</v>
      </c>
      <c r="R49" s="42"/>
      <c r="S49" s="44">
        <f t="shared" si="13"/>
        <v>220</v>
      </c>
      <c r="T49" s="59">
        <v>46</v>
      </c>
      <c r="U49" s="11"/>
    </row>
    <row r="50" spans="1:21" ht="23.25" customHeight="1" thickBot="1" x14ac:dyDescent="0.4">
      <c r="A50" s="60" t="s">
        <v>43</v>
      </c>
      <c r="B50" s="40" t="s">
        <v>28</v>
      </c>
      <c r="C50" s="27">
        <v>51</v>
      </c>
      <c r="D50" s="19">
        <f t="shared" si="7"/>
        <v>22</v>
      </c>
      <c r="E50" s="22">
        <v>73</v>
      </c>
      <c r="F50" s="27">
        <v>30</v>
      </c>
      <c r="G50" s="19">
        <f t="shared" si="8"/>
        <v>10</v>
      </c>
      <c r="H50" s="22">
        <v>40</v>
      </c>
      <c r="I50" s="27">
        <v>42</v>
      </c>
      <c r="J50" s="19">
        <f t="shared" si="9"/>
        <v>9</v>
      </c>
      <c r="K50" s="22">
        <v>51</v>
      </c>
      <c r="L50" s="27">
        <v>28</v>
      </c>
      <c r="M50" s="19">
        <f t="shared" si="10"/>
        <v>26</v>
      </c>
      <c r="N50" s="22">
        <v>54</v>
      </c>
      <c r="O50" s="41">
        <f t="shared" si="11"/>
        <v>151</v>
      </c>
      <c r="P50" s="42"/>
      <c r="Q50" s="43">
        <f t="shared" si="12"/>
        <v>67</v>
      </c>
      <c r="R50" s="42"/>
      <c r="S50" s="44">
        <f t="shared" si="13"/>
        <v>218</v>
      </c>
      <c r="T50" s="61">
        <v>47</v>
      </c>
      <c r="U50" s="11"/>
    </row>
    <row r="51" spans="1:21" ht="24" customHeight="1" thickBot="1" x14ac:dyDescent="0.4">
      <c r="A51" s="62" t="s">
        <v>44</v>
      </c>
      <c r="B51" s="63" t="s">
        <v>70</v>
      </c>
      <c r="C51" s="28">
        <v>38</v>
      </c>
      <c r="D51" s="19">
        <f t="shared" si="7"/>
        <v>14</v>
      </c>
      <c r="E51" s="24">
        <v>52</v>
      </c>
      <c r="F51" s="28">
        <v>53</v>
      </c>
      <c r="G51" s="19">
        <f t="shared" si="8"/>
        <v>16</v>
      </c>
      <c r="H51" s="24">
        <v>69</v>
      </c>
      <c r="I51" s="28">
        <v>44</v>
      </c>
      <c r="J51" s="19">
        <f t="shared" si="9"/>
        <v>7</v>
      </c>
      <c r="K51" s="24">
        <v>51</v>
      </c>
      <c r="L51" s="28">
        <v>35</v>
      </c>
      <c r="M51" s="19">
        <f t="shared" si="10"/>
        <v>8</v>
      </c>
      <c r="N51" s="24">
        <v>43</v>
      </c>
      <c r="O51" s="64">
        <f t="shared" si="11"/>
        <v>170</v>
      </c>
      <c r="P51" s="65"/>
      <c r="Q51" s="66">
        <f t="shared" si="12"/>
        <v>45</v>
      </c>
      <c r="R51" s="65"/>
      <c r="S51" s="67">
        <f t="shared" si="13"/>
        <v>215</v>
      </c>
      <c r="T51" s="61">
        <v>48</v>
      </c>
      <c r="U51" s="12"/>
    </row>
    <row r="52" spans="1:21" ht="23.25" customHeight="1" thickBot="1" x14ac:dyDescent="0.4">
      <c r="A52" s="34" t="s">
        <v>11</v>
      </c>
      <c r="B52" s="54" t="s">
        <v>90</v>
      </c>
      <c r="C52" s="26">
        <v>31</v>
      </c>
      <c r="D52" s="19">
        <f t="shared" si="7"/>
        <v>18</v>
      </c>
      <c r="E52" s="20">
        <v>49</v>
      </c>
      <c r="F52" s="21">
        <v>43</v>
      </c>
      <c r="G52" s="19">
        <f t="shared" si="8"/>
        <v>26</v>
      </c>
      <c r="H52" s="20">
        <v>69</v>
      </c>
      <c r="I52" s="21">
        <v>25</v>
      </c>
      <c r="J52" s="19">
        <f t="shared" si="9"/>
        <v>17</v>
      </c>
      <c r="K52" s="20">
        <v>42</v>
      </c>
      <c r="L52" s="21">
        <v>41</v>
      </c>
      <c r="M52" s="19">
        <f t="shared" si="10"/>
        <v>8</v>
      </c>
      <c r="N52" s="20">
        <v>49</v>
      </c>
      <c r="O52" s="55">
        <f t="shared" si="11"/>
        <v>140</v>
      </c>
      <c r="P52" s="56"/>
      <c r="Q52" s="57">
        <f t="shared" si="12"/>
        <v>69</v>
      </c>
      <c r="R52" s="56"/>
      <c r="S52" s="58">
        <f t="shared" si="13"/>
        <v>209</v>
      </c>
      <c r="T52" s="59">
        <v>49</v>
      </c>
      <c r="U52" s="10"/>
    </row>
    <row r="53" spans="1:21" ht="23.25" customHeight="1" thickBot="1" x14ac:dyDescent="0.4">
      <c r="A53" s="60" t="s">
        <v>44</v>
      </c>
      <c r="B53" s="40" t="s">
        <v>45</v>
      </c>
      <c r="C53" s="27">
        <v>47</v>
      </c>
      <c r="D53" s="19">
        <f t="shared" si="7"/>
        <v>16</v>
      </c>
      <c r="E53" s="22">
        <v>63</v>
      </c>
      <c r="F53" s="27">
        <v>27</v>
      </c>
      <c r="G53" s="19">
        <f t="shared" si="8"/>
        <v>18</v>
      </c>
      <c r="H53" s="22">
        <v>45</v>
      </c>
      <c r="I53" s="27">
        <v>41</v>
      </c>
      <c r="J53" s="19">
        <f t="shared" si="9"/>
        <v>15</v>
      </c>
      <c r="K53" s="22">
        <v>56</v>
      </c>
      <c r="L53" s="27">
        <v>27</v>
      </c>
      <c r="M53" s="19">
        <f t="shared" si="10"/>
        <v>16</v>
      </c>
      <c r="N53" s="22">
        <v>43</v>
      </c>
      <c r="O53" s="41">
        <f t="shared" si="11"/>
        <v>142</v>
      </c>
      <c r="P53" s="42"/>
      <c r="Q53" s="43">
        <f t="shared" si="12"/>
        <v>65</v>
      </c>
      <c r="R53" s="42"/>
      <c r="S53" s="44">
        <f>O53+Q53</f>
        <v>207</v>
      </c>
      <c r="T53" s="61">
        <v>50</v>
      </c>
      <c r="U53" s="11"/>
    </row>
    <row r="54" spans="1:21" ht="23.25" customHeight="1" thickBot="1" x14ac:dyDescent="0.4">
      <c r="A54" s="60" t="s">
        <v>11</v>
      </c>
      <c r="B54" s="40" t="s">
        <v>88</v>
      </c>
      <c r="C54" s="27">
        <v>44</v>
      </c>
      <c r="D54" s="19">
        <f t="shared" si="7"/>
        <v>15</v>
      </c>
      <c r="E54" s="22">
        <v>59</v>
      </c>
      <c r="F54" s="23">
        <v>44</v>
      </c>
      <c r="G54" s="19">
        <f t="shared" si="8"/>
        <v>16</v>
      </c>
      <c r="H54" s="22">
        <v>60</v>
      </c>
      <c r="I54" s="23">
        <v>25</v>
      </c>
      <c r="J54" s="19">
        <f t="shared" si="9"/>
        <v>8</v>
      </c>
      <c r="K54" s="22">
        <v>33</v>
      </c>
      <c r="L54" s="23">
        <v>35</v>
      </c>
      <c r="M54" s="19">
        <f t="shared" si="10"/>
        <v>16</v>
      </c>
      <c r="N54" s="22">
        <v>51</v>
      </c>
      <c r="O54" s="41">
        <f t="shared" si="11"/>
        <v>148</v>
      </c>
      <c r="P54" s="42"/>
      <c r="Q54" s="43">
        <f t="shared" si="12"/>
        <v>55</v>
      </c>
      <c r="R54" s="42"/>
      <c r="S54" s="44">
        <f>O54+Q54</f>
        <v>203</v>
      </c>
      <c r="T54" s="61">
        <v>51</v>
      </c>
      <c r="U54" s="11"/>
    </row>
    <row r="55" spans="1:21" ht="24" customHeight="1" thickBot="1" x14ac:dyDescent="0.4">
      <c r="A55" s="62" t="s">
        <v>73</v>
      </c>
      <c r="B55" s="63" t="s">
        <v>77</v>
      </c>
      <c r="C55" s="28">
        <v>25</v>
      </c>
      <c r="D55" s="19">
        <f t="shared" si="7"/>
        <v>13</v>
      </c>
      <c r="E55" s="24">
        <v>38</v>
      </c>
      <c r="F55" s="28">
        <v>42</v>
      </c>
      <c r="G55" s="19">
        <f t="shared" si="8"/>
        <v>25</v>
      </c>
      <c r="H55" s="24">
        <v>67</v>
      </c>
      <c r="I55" s="28">
        <v>38</v>
      </c>
      <c r="J55" s="19">
        <f t="shared" si="9"/>
        <v>8</v>
      </c>
      <c r="K55" s="24">
        <v>46</v>
      </c>
      <c r="L55" s="28">
        <v>34</v>
      </c>
      <c r="M55" s="19">
        <f t="shared" si="10"/>
        <v>18</v>
      </c>
      <c r="N55" s="24">
        <v>52</v>
      </c>
      <c r="O55" s="64">
        <f t="shared" si="11"/>
        <v>139</v>
      </c>
      <c r="P55" s="65"/>
      <c r="Q55" s="66">
        <f t="shared" si="12"/>
        <v>64</v>
      </c>
      <c r="R55" s="65"/>
      <c r="S55" s="67">
        <f>SUM(O55+Q55)</f>
        <v>203</v>
      </c>
      <c r="T55" s="59">
        <v>52</v>
      </c>
      <c r="U55" s="12"/>
    </row>
    <row r="56" spans="1:21" ht="23.25" customHeight="1" thickBot="1" x14ac:dyDescent="0.4">
      <c r="A56" s="34" t="s">
        <v>82</v>
      </c>
      <c r="B56" s="54" t="s">
        <v>84</v>
      </c>
      <c r="C56" s="26">
        <v>23</v>
      </c>
      <c r="D56" s="19">
        <f t="shared" si="7"/>
        <v>8</v>
      </c>
      <c r="E56" s="20">
        <v>31</v>
      </c>
      <c r="F56" s="26">
        <v>37</v>
      </c>
      <c r="G56" s="19">
        <f t="shared" si="8"/>
        <v>8</v>
      </c>
      <c r="H56" s="20">
        <v>45</v>
      </c>
      <c r="I56" s="26">
        <v>33</v>
      </c>
      <c r="J56" s="19">
        <f t="shared" si="9"/>
        <v>8</v>
      </c>
      <c r="K56" s="20">
        <v>41</v>
      </c>
      <c r="L56" s="26">
        <v>61</v>
      </c>
      <c r="M56" s="19">
        <f t="shared" si="10"/>
        <v>16</v>
      </c>
      <c r="N56" s="20">
        <v>77</v>
      </c>
      <c r="O56" s="55">
        <f t="shared" si="11"/>
        <v>154</v>
      </c>
      <c r="P56" s="56"/>
      <c r="Q56" s="57">
        <f t="shared" si="12"/>
        <v>40</v>
      </c>
      <c r="R56" s="56"/>
      <c r="S56" s="58">
        <f>SUM(O56+Q56)</f>
        <v>194</v>
      </c>
      <c r="T56" s="61">
        <v>53</v>
      </c>
      <c r="U56" s="10"/>
    </row>
    <row r="57" spans="1:21" ht="23.25" customHeight="1" thickBot="1" x14ac:dyDescent="0.4">
      <c r="A57" s="60" t="s">
        <v>78</v>
      </c>
      <c r="B57" s="40" t="s">
        <v>80</v>
      </c>
      <c r="C57" s="27">
        <v>36</v>
      </c>
      <c r="D57" s="19">
        <f t="shared" si="7"/>
        <v>16</v>
      </c>
      <c r="E57" s="22">
        <v>52</v>
      </c>
      <c r="F57" s="27">
        <v>37</v>
      </c>
      <c r="G57" s="19">
        <f t="shared" si="8"/>
        <v>16</v>
      </c>
      <c r="H57" s="22">
        <v>53</v>
      </c>
      <c r="I57" s="27">
        <v>20</v>
      </c>
      <c r="J57" s="19">
        <f t="shared" si="9"/>
        <v>16</v>
      </c>
      <c r="K57" s="22">
        <v>36</v>
      </c>
      <c r="L57" s="27">
        <v>34</v>
      </c>
      <c r="M57" s="19">
        <f t="shared" si="10"/>
        <v>14</v>
      </c>
      <c r="N57" s="22">
        <v>48</v>
      </c>
      <c r="O57" s="41">
        <f t="shared" si="11"/>
        <v>127</v>
      </c>
      <c r="P57" s="42"/>
      <c r="Q57" s="43">
        <f t="shared" si="12"/>
        <v>62</v>
      </c>
      <c r="R57" s="42"/>
      <c r="S57" s="44">
        <f>SUM(O57+Q57)</f>
        <v>189</v>
      </c>
      <c r="T57" s="61">
        <v>54</v>
      </c>
      <c r="U57" s="11"/>
    </row>
    <row r="58" spans="1:21" ht="23.25" customHeight="1" thickBot="1" x14ac:dyDescent="0.4">
      <c r="A58" s="60" t="s">
        <v>43</v>
      </c>
      <c r="B58" s="40" t="s">
        <v>68</v>
      </c>
      <c r="C58" s="27">
        <v>33</v>
      </c>
      <c r="D58" s="19">
        <f t="shared" si="7"/>
        <v>9</v>
      </c>
      <c r="E58" s="22">
        <v>42</v>
      </c>
      <c r="F58" s="27">
        <v>28</v>
      </c>
      <c r="G58" s="19">
        <f t="shared" si="8"/>
        <v>17</v>
      </c>
      <c r="H58" s="86">
        <v>45</v>
      </c>
      <c r="I58" s="27">
        <v>35</v>
      </c>
      <c r="J58" s="19">
        <f t="shared" si="9"/>
        <v>8</v>
      </c>
      <c r="K58" s="22">
        <v>43</v>
      </c>
      <c r="L58" s="27">
        <v>36</v>
      </c>
      <c r="M58" s="19">
        <f t="shared" si="10"/>
        <v>17</v>
      </c>
      <c r="N58" s="22">
        <v>53</v>
      </c>
      <c r="O58" s="41">
        <f t="shared" si="11"/>
        <v>132</v>
      </c>
      <c r="P58" s="42"/>
      <c r="Q58" s="43">
        <f t="shared" si="12"/>
        <v>51</v>
      </c>
      <c r="R58" s="42"/>
      <c r="S58" s="44">
        <f>O58+Q58</f>
        <v>183</v>
      </c>
      <c r="T58" s="59">
        <v>55</v>
      </c>
      <c r="U58" s="11"/>
    </row>
    <row r="59" spans="1:21" ht="24" customHeight="1" thickBot="1" x14ac:dyDescent="0.4">
      <c r="A59" s="62" t="s">
        <v>43</v>
      </c>
      <c r="B59" s="63" t="s">
        <v>69</v>
      </c>
      <c r="C59" s="28">
        <v>28</v>
      </c>
      <c r="D59" s="19">
        <f t="shared" si="7"/>
        <v>12</v>
      </c>
      <c r="E59" s="24">
        <v>40</v>
      </c>
      <c r="F59" s="28">
        <v>26</v>
      </c>
      <c r="G59" s="19">
        <f t="shared" si="8"/>
        <v>18</v>
      </c>
      <c r="H59" s="24">
        <v>44</v>
      </c>
      <c r="I59" s="28">
        <v>20</v>
      </c>
      <c r="J59" s="19">
        <f t="shared" si="9"/>
        <v>17</v>
      </c>
      <c r="K59" s="24">
        <v>37</v>
      </c>
      <c r="L59" s="28">
        <v>41</v>
      </c>
      <c r="M59" s="19">
        <f t="shared" si="10"/>
        <v>8</v>
      </c>
      <c r="N59" s="24">
        <v>49</v>
      </c>
      <c r="O59" s="64">
        <f t="shared" si="11"/>
        <v>115</v>
      </c>
      <c r="P59" s="65"/>
      <c r="Q59" s="66">
        <f t="shared" si="12"/>
        <v>55</v>
      </c>
      <c r="R59" s="65"/>
      <c r="S59" s="67">
        <f>SUM(O59+Q59)</f>
        <v>170</v>
      </c>
      <c r="T59" s="61">
        <v>56</v>
      </c>
      <c r="U59" s="12"/>
    </row>
    <row r="60" spans="1:21" ht="24" thickBot="1" x14ac:dyDescent="0.4">
      <c r="A60" s="34" t="s">
        <v>73</v>
      </c>
      <c r="B60" s="54" t="s">
        <v>75</v>
      </c>
      <c r="C60" s="26">
        <v>29</v>
      </c>
      <c r="D60" s="19">
        <f t="shared" si="7"/>
        <v>7</v>
      </c>
      <c r="E60" s="20">
        <v>36</v>
      </c>
      <c r="F60" s="26">
        <v>26</v>
      </c>
      <c r="G60" s="19">
        <f t="shared" si="8"/>
        <v>26</v>
      </c>
      <c r="H60" s="20">
        <v>52</v>
      </c>
      <c r="I60" s="26">
        <v>36</v>
      </c>
      <c r="J60" s="19">
        <f t="shared" si="9"/>
        <v>9</v>
      </c>
      <c r="K60" s="20">
        <v>45</v>
      </c>
      <c r="L60" s="26">
        <v>24</v>
      </c>
      <c r="M60" s="19">
        <f t="shared" si="10"/>
        <v>8</v>
      </c>
      <c r="N60" s="20">
        <v>32</v>
      </c>
      <c r="O60" s="55">
        <f t="shared" si="11"/>
        <v>115</v>
      </c>
      <c r="P60" s="56"/>
      <c r="Q60" s="57">
        <f t="shared" si="12"/>
        <v>50</v>
      </c>
      <c r="R60" s="56"/>
      <c r="S60" s="58">
        <f>SUM(O60+Q60)</f>
        <v>165</v>
      </c>
      <c r="T60" s="61">
        <v>57</v>
      </c>
      <c r="U60" s="10"/>
    </row>
    <row r="61" spans="1:21" ht="32.25" thickBot="1" x14ac:dyDescent="0.4">
      <c r="A61" s="60" t="s">
        <v>78</v>
      </c>
      <c r="B61" s="40" t="s">
        <v>81</v>
      </c>
      <c r="C61" s="27">
        <v>28</v>
      </c>
      <c r="D61" s="19">
        <f t="shared" si="7"/>
        <v>7</v>
      </c>
      <c r="E61" s="22">
        <v>35</v>
      </c>
      <c r="F61" s="27">
        <v>22</v>
      </c>
      <c r="G61" s="19">
        <f t="shared" si="8"/>
        <v>8</v>
      </c>
      <c r="H61" s="22">
        <v>30</v>
      </c>
      <c r="I61" s="27">
        <v>51</v>
      </c>
      <c r="J61" s="19">
        <f t="shared" si="9"/>
        <v>14</v>
      </c>
      <c r="K61" s="22">
        <v>65</v>
      </c>
      <c r="L61" s="27">
        <v>23</v>
      </c>
      <c r="M61" s="19">
        <f t="shared" si="10"/>
        <v>9</v>
      </c>
      <c r="N61" s="22">
        <v>32</v>
      </c>
      <c r="O61" s="41">
        <f t="shared" si="11"/>
        <v>124</v>
      </c>
      <c r="P61" s="42"/>
      <c r="Q61" s="43">
        <f t="shared" si="12"/>
        <v>38</v>
      </c>
      <c r="R61" s="42"/>
      <c r="S61" s="44">
        <f>SUM(O61+Q61)</f>
        <v>162</v>
      </c>
      <c r="T61" s="59">
        <v>58</v>
      </c>
      <c r="U61" s="11"/>
    </row>
    <row r="62" spans="1:21" ht="24" thickBot="1" x14ac:dyDescent="0.4">
      <c r="A62" s="60" t="s">
        <v>43</v>
      </c>
      <c r="B62" s="40" t="s">
        <v>32</v>
      </c>
      <c r="C62" s="27">
        <v>28</v>
      </c>
      <c r="D62" s="19">
        <f t="shared" si="7"/>
        <v>17</v>
      </c>
      <c r="E62" s="22">
        <v>45</v>
      </c>
      <c r="F62" s="27">
        <v>30</v>
      </c>
      <c r="G62" s="19">
        <f t="shared" si="8"/>
        <v>8</v>
      </c>
      <c r="H62" s="22">
        <v>38</v>
      </c>
      <c r="I62" s="27">
        <v>33</v>
      </c>
      <c r="J62" s="19">
        <f t="shared" si="9"/>
        <v>7</v>
      </c>
      <c r="K62" s="22">
        <v>40</v>
      </c>
      <c r="L62" s="27">
        <v>30</v>
      </c>
      <c r="M62" s="19">
        <f t="shared" si="10"/>
        <v>6</v>
      </c>
      <c r="N62" s="22">
        <v>36</v>
      </c>
      <c r="O62" s="41">
        <f t="shared" si="11"/>
        <v>121</v>
      </c>
      <c r="P62" s="42"/>
      <c r="Q62" s="43">
        <f t="shared" si="12"/>
        <v>38</v>
      </c>
      <c r="R62" s="42"/>
      <c r="S62" s="44">
        <f>SUM(O62+Q62)</f>
        <v>159</v>
      </c>
      <c r="T62" s="61">
        <v>59</v>
      </c>
      <c r="U62" s="11"/>
    </row>
    <row r="63" spans="1:21" ht="24" thickBot="1" x14ac:dyDescent="0.4">
      <c r="A63" s="62" t="s">
        <v>73</v>
      </c>
      <c r="B63" s="63" t="s">
        <v>76</v>
      </c>
      <c r="C63" s="28">
        <v>28</v>
      </c>
      <c r="D63" s="19">
        <f t="shared" si="7"/>
        <v>17</v>
      </c>
      <c r="E63" s="24">
        <v>45</v>
      </c>
      <c r="F63" s="28">
        <v>27</v>
      </c>
      <c r="G63" s="19">
        <f t="shared" si="8"/>
        <v>6</v>
      </c>
      <c r="H63" s="24">
        <v>33</v>
      </c>
      <c r="I63" s="28">
        <v>30</v>
      </c>
      <c r="J63" s="19">
        <f t="shared" si="9"/>
        <v>8</v>
      </c>
      <c r="K63" s="24">
        <v>38</v>
      </c>
      <c r="L63" s="28">
        <v>19</v>
      </c>
      <c r="M63" s="19">
        <f t="shared" si="10"/>
        <v>13</v>
      </c>
      <c r="N63" s="24">
        <v>32</v>
      </c>
      <c r="O63" s="64">
        <f t="shared" si="11"/>
        <v>104</v>
      </c>
      <c r="P63" s="65"/>
      <c r="Q63" s="66">
        <f t="shared" si="12"/>
        <v>44</v>
      </c>
      <c r="R63" s="65"/>
      <c r="S63" s="67">
        <f>SUM(O63+Q63)</f>
        <v>148</v>
      </c>
      <c r="T63" s="61">
        <v>60</v>
      </c>
      <c r="U63" s="12"/>
    </row>
  </sheetData>
  <sortState xmlns:xlrd2="http://schemas.microsoft.com/office/spreadsheetml/2017/richdata2" ref="A4:T63">
    <sortCondition ref="T4:T63"/>
  </sortState>
  <mergeCells count="1">
    <mergeCell ref="A1:U1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B8526-BB10-4E2E-8D3F-48F2B6BE7CAD}">
  <dimension ref="A1:U63"/>
  <sheetViews>
    <sheetView zoomScale="89" workbookViewId="0">
      <selection activeCell="O4" sqref="O4"/>
    </sheetView>
  </sheetViews>
  <sheetFormatPr defaultColWidth="9.140625" defaultRowHeight="18.75" x14ac:dyDescent="0.3"/>
  <cols>
    <col min="1" max="1" width="27.28515625" style="8" customWidth="1"/>
    <col min="2" max="2" width="25.85546875" style="8" customWidth="1"/>
    <col min="3" max="4" width="4.7109375" style="1" bestFit="1" customWidth="1"/>
    <col min="5" max="5" width="5.42578125" style="2" customWidth="1"/>
    <col min="6" max="6" width="4.7109375" style="1" bestFit="1" customWidth="1"/>
    <col min="7" max="7" width="4.7109375" style="1" customWidth="1"/>
    <col min="8" max="8" width="4.85546875" style="2" customWidth="1"/>
    <col min="9" max="10" width="4.7109375" style="1" customWidth="1"/>
    <col min="11" max="11" width="5" style="2" customWidth="1"/>
    <col min="12" max="13" width="4.7109375" style="1" customWidth="1"/>
    <col min="14" max="14" width="5.7109375" style="2" customWidth="1"/>
    <col min="15" max="15" width="6" style="2" bestFit="1" customWidth="1"/>
    <col min="16" max="16" width="4.42578125" style="2" customWidth="1"/>
    <col min="17" max="17" width="6" style="2" bestFit="1" customWidth="1"/>
    <col min="18" max="18" width="5" style="2" customWidth="1"/>
    <col min="19" max="19" width="6" style="2" bestFit="1" customWidth="1"/>
    <col min="20" max="20" width="5" style="2" customWidth="1"/>
    <col min="21" max="21" width="1" style="2" customWidth="1"/>
    <col min="22" max="16384" width="9.140625" style="1"/>
  </cols>
  <sheetData>
    <row r="1" spans="1:21" ht="36" x14ac:dyDescent="0.55000000000000004">
      <c r="A1" s="92" t="s">
        <v>136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0.5" customHeight="1" thickBot="1" x14ac:dyDescent="0.35"/>
    <row r="3" spans="1:21" ht="115.5" customHeight="1" thickBot="1" x14ac:dyDescent="0.35">
      <c r="A3" s="35" t="s">
        <v>0</v>
      </c>
      <c r="B3" s="36" t="s">
        <v>1</v>
      </c>
      <c r="C3" s="4" t="s">
        <v>2</v>
      </c>
      <c r="D3" s="5" t="s">
        <v>3</v>
      </c>
      <c r="E3" s="13" t="s">
        <v>4</v>
      </c>
      <c r="F3" s="6" t="s">
        <v>2</v>
      </c>
      <c r="G3" s="5" t="s">
        <v>3</v>
      </c>
      <c r="H3" s="13" t="s">
        <v>4</v>
      </c>
      <c r="I3" s="6" t="s">
        <v>2</v>
      </c>
      <c r="J3" s="5" t="s">
        <v>3</v>
      </c>
      <c r="K3" s="13" t="s">
        <v>4</v>
      </c>
      <c r="L3" s="6" t="s">
        <v>2</v>
      </c>
      <c r="M3" s="5" t="s">
        <v>3</v>
      </c>
      <c r="N3" s="13" t="s">
        <v>4</v>
      </c>
      <c r="O3" s="7" t="s">
        <v>7</v>
      </c>
      <c r="P3" s="37" t="s">
        <v>18</v>
      </c>
      <c r="Q3" s="38" t="s">
        <v>8</v>
      </c>
      <c r="R3" s="33" t="s">
        <v>19</v>
      </c>
      <c r="S3" s="39" t="s">
        <v>9</v>
      </c>
      <c r="T3" s="33" t="s">
        <v>20</v>
      </c>
      <c r="U3" s="9"/>
    </row>
    <row r="4" spans="1:21" ht="23.25" customHeight="1" thickBot="1" x14ac:dyDescent="0.4">
      <c r="A4" s="34" t="s">
        <v>35</v>
      </c>
      <c r="B4" s="54" t="s">
        <v>31</v>
      </c>
      <c r="C4" s="26">
        <v>62</v>
      </c>
      <c r="D4" s="19">
        <f t="shared" ref="D4:D35" si="0">E4-C4</f>
        <v>27</v>
      </c>
      <c r="E4" s="20">
        <v>89</v>
      </c>
      <c r="F4" s="26">
        <v>67</v>
      </c>
      <c r="G4" s="19">
        <f t="shared" ref="G4:G35" si="1">H4-F4</f>
        <v>24</v>
      </c>
      <c r="H4" s="20">
        <v>91</v>
      </c>
      <c r="I4" s="26">
        <v>57</v>
      </c>
      <c r="J4" s="19">
        <f t="shared" ref="J4:J35" si="2">K4-I4</f>
        <v>17</v>
      </c>
      <c r="K4" s="20">
        <v>74</v>
      </c>
      <c r="L4" s="26">
        <v>64</v>
      </c>
      <c r="M4" s="19">
        <f t="shared" ref="M4:M35" si="3">N4-L4</f>
        <v>33</v>
      </c>
      <c r="N4" s="20">
        <v>97</v>
      </c>
      <c r="O4" s="55">
        <f t="shared" ref="O4:O35" si="4">C4+F4+I4+L4</f>
        <v>250</v>
      </c>
      <c r="P4" s="56"/>
      <c r="Q4" s="57">
        <f t="shared" ref="Q4:Q35" si="5">D4+G4+J4+M4</f>
        <v>101</v>
      </c>
      <c r="R4" s="56"/>
      <c r="S4" s="58">
        <f>O4+Q4</f>
        <v>351</v>
      </c>
      <c r="T4" s="59">
        <v>1</v>
      </c>
      <c r="U4" s="10"/>
    </row>
    <row r="5" spans="1:21" ht="24" thickBot="1" x14ac:dyDescent="0.4">
      <c r="A5" s="60" t="s">
        <v>35</v>
      </c>
      <c r="B5" s="40" t="s">
        <v>67</v>
      </c>
      <c r="C5" s="27">
        <v>62</v>
      </c>
      <c r="D5" s="19">
        <f t="shared" si="0"/>
        <v>25</v>
      </c>
      <c r="E5" s="22">
        <v>87</v>
      </c>
      <c r="F5" s="27">
        <v>61</v>
      </c>
      <c r="G5" s="19">
        <f t="shared" si="1"/>
        <v>27</v>
      </c>
      <c r="H5" s="22">
        <v>88</v>
      </c>
      <c r="I5" s="27">
        <v>60</v>
      </c>
      <c r="J5" s="19">
        <f t="shared" si="2"/>
        <v>18</v>
      </c>
      <c r="K5" s="22">
        <v>78</v>
      </c>
      <c r="L5" s="27">
        <v>65</v>
      </c>
      <c r="M5" s="19">
        <f t="shared" si="3"/>
        <v>34</v>
      </c>
      <c r="N5" s="22">
        <v>99</v>
      </c>
      <c r="O5" s="41">
        <f t="shared" si="4"/>
        <v>248</v>
      </c>
      <c r="P5" s="42"/>
      <c r="Q5" s="43">
        <f t="shared" si="5"/>
        <v>104</v>
      </c>
      <c r="R5" s="42"/>
      <c r="S5" s="44">
        <f>SUM(O5+Q5)</f>
        <v>352</v>
      </c>
      <c r="T5" s="61">
        <v>2</v>
      </c>
      <c r="U5" s="11"/>
    </row>
    <row r="6" spans="1:21" ht="24" thickBot="1" x14ac:dyDescent="0.4">
      <c r="A6" s="60" t="s">
        <v>39</v>
      </c>
      <c r="B6" s="40" t="s">
        <v>52</v>
      </c>
      <c r="C6" s="27">
        <v>60</v>
      </c>
      <c r="D6" s="19">
        <f t="shared" si="0"/>
        <v>17</v>
      </c>
      <c r="E6" s="22">
        <v>77</v>
      </c>
      <c r="F6" s="27">
        <v>64</v>
      </c>
      <c r="G6" s="19">
        <f t="shared" si="1"/>
        <v>21</v>
      </c>
      <c r="H6" s="22">
        <v>85</v>
      </c>
      <c r="I6" s="27">
        <v>63</v>
      </c>
      <c r="J6" s="19">
        <f t="shared" si="2"/>
        <v>27</v>
      </c>
      <c r="K6" s="22">
        <v>90</v>
      </c>
      <c r="L6" s="27">
        <v>59</v>
      </c>
      <c r="M6" s="19">
        <f t="shared" si="3"/>
        <v>17</v>
      </c>
      <c r="N6" s="22">
        <v>76</v>
      </c>
      <c r="O6" s="41">
        <f t="shared" si="4"/>
        <v>246</v>
      </c>
      <c r="P6" s="42"/>
      <c r="Q6" s="43">
        <f t="shared" si="5"/>
        <v>82</v>
      </c>
      <c r="R6" s="42"/>
      <c r="S6" s="44">
        <f>SUM(O6+Q6)</f>
        <v>328</v>
      </c>
      <c r="T6" s="61">
        <v>3</v>
      </c>
      <c r="U6" s="11"/>
    </row>
    <row r="7" spans="1:21" ht="24" thickBot="1" x14ac:dyDescent="0.4">
      <c r="A7" s="62" t="s">
        <v>39</v>
      </c>
      <c r="B7" s="63" t="s">
        <v>30</v>
      </c>
      <c r="C7" s="28">
        <v>58</v>
      </c>
      <c r="D7" s="19">
        <f t="shared" si="0"/>
        <v>15</v>
      </c>
      <c r="E7" s="24">
        <v>73</v>
      </c>
      <c r="F7" s="28">
        <v>59</v>
      </c>
      <c r="G7" s="19">
        <f t="shared" si="1"/>
        <v>26</v>
      </c>
      <c r="H7" s="24">
        <v>85</v>
      </c>
      <c r="I7" s="28">
        <v>56</v>
      </c>
      <c r="J7" s="19">
        <f t="shared" si="2"/>
        <v>34</v>
      </c>
      <c r="K7" s="22">
        <v>90</v>
      </c>
      <c r="L7" s="28">
        <v>69</v>
      </c>
      <c r="M7" s="19">
        <f t="shared" si="3"/>
        <v>18</v>
      </c>
      <c r="N7" s="24">
        <v>87</v>
      </c>
      <c r="O7" s="64">
        <f t="shared" si="4"/>
        <v>242</v>
      </c>
      <c r="P7" s="65"/>
      <c r="Q7" s="66">
        <f t="shared" si="5"/>
        <v>93</v>
      </c>
      <c r="R7" s="65"/>
      <c r="S7" s="67">
        <f>SUM(O7+Q7)</f>
        <v>335</v>
      </c>
      <c r="T7" s="59">
        <v>4</v>
      </c>
      <c r="U7" s="12"/>
    </row>
    <row r="8" spans="1:21" ht="23.25" customHeight="1" thickBot="1" x14ac:dyDescent="0.4">
      <c r="A8" s="34" t="s">
        <v>16</v>
      </c>
      <c r="B8" s="54" t="s">
        <v>25</v>
      </c>
      <c r="C8" s="26">
        <v>62</v>
      </c>
      <c r="D8" s="19">
        <f t="shared" si="0"/>
        <v>18</v>
      </c>
      <c r="E8" s="20">
        <v>80</v>
      </c>
      <c r="F8" s="26">
        <v>63</v>
      </c>
      <c r="G8" s="19">
        <f t="shared" si="1"/>
        <v>22</v>
      </c>
      <c r="H8" s="20">
        <v>85</v>
      </c>
      <c r="I8" s="26">
        <v>57</v>
      </c>
      <c r="J8" s="19">
        <f t="shared" si="2"/>
        <v>26</v>
      </c>
      <c r="K8" s="20">
        <v>83</v>
      </c>
      <c r="L8" s="26">
        <v>57</v>
      </c>
      <c r="M8" s="19">
        <f t="shared" si="3"/>
        <v>27</v>
      </c>
      <c r="N8" s="20">
        <v>84</v>
      </c>
      <c r="O8" s="55">
        <f t="shared" si="4"/>
        <v>239</v>
      </c>
      <c r="P8" s="56"/>
      <c r="Q8" s="57">
        <f t="shared" si="5"/>
        <v>93</v>
      </c>
      <c r="R8" s="56"/>
      <c r="S8" s="58">
        <f>SUM(O8+Q8)</f>
        <v>332</v>
      </c>
      <c r="T8" s="61">
        <v>5</v>
      </c>
      <c r="U8" s="10"/>
    </row>
    <row r="9" spans="1:21" ht="23.25" customHeight="1" thickBot="1" x14ac:dyDescent="0.4">
      <c r="A9" s="34" t="s">
        <v>47</v>
      </c>
      <c r="B9" s="40" t="s">
        <v>55</v>
      </c>
      <c r="C9" s="27">
        <v>51</v>
      </c>
      <c r="D9" s="19">
        <f t="shared" si="0"/>
        <v>26</v>
      </c>
      <c r="E9" s="22">
        <v>77</v>
      </c>
      <c r="F9" s="27">
        <v>61</v>
      </c>
      <c r="G9" s="19">
        <f t="shared" si="1"/>
        <v>36</v>
      </c>
      <c r="H9" s="22">
        <v>97</v>
      </c>
      <c r="I9" s="27">
        <v>67</v>
      </c>
      <c r="J9" s="19">
        <f t="shared" si="2"/>
        <v>43</v>
      </c>
      <c r="K9" s="22">
        <v>110</v>
      </c>
      <c r="L9" s="27">
        <v>59</v>
      </c>
      <c r="M9" s="19">
        <f t="shared" si="3"/>
        <v>17</v>
      </c>
      <c r="N9" s="22">
        <v>76</v>
      </c>
      <c r="O9" s="41">
        <f t="shared" si="4"/>
        <v>238</v>
      </c>
      <c r="P9" s="42"/>
      <c r="Q9" s="43">
        <f t="shared" si="5"/>
        <v>122</v>
      </c>
      <c r="R9" s="42"/>
      <c r="S9" s="44">
        <f>O9+Q9</f>
        <v>360</v>
      </c>
      <c r="T9" s="61">
        <v>6</v>
      </c>
      <c r="U9" s="11"/>
    </row>
    <row r="10" spans="1:21" ht="23.25" customHeight="1" thickBot="1" x14ac:dyDescent="0.4">
      <c r="A10" s="34" t="s">
        <v>35</v>
      </c>
      <c r="B10" s="40" t="s">
        <v>38</v>
      </c>
      <c r="C10" s="27">
        <v>54</v>
      </c>
      <c r="D10" s="19">
        <f t="shared" si="0"/>
        <v>26</v>
      </c>
      <c r="E10" s="22">
        <v>80</v>
      </c>
      <c r="F10" s="27">
        <v>67</v>
      </c>
      <c r="G10" s="19">
        <f t="shared" si="1"/>
        <v>24</v>
      </c>
      <c r="H10" s="22">
        <v>91</v>
      </c>
      <c r="I10" s="27">
        <v>56</v>
      </c>
      <c r="J10" s="19">
        <f t="shared" si="2"/>
        <v>18</v>
      </c>
      <c r="K10" s="22">
        <v>74</v>
      </c>
      <c r="L10" s="27">
        <v>61</v>
      </c>
      <c r="M10" s="19">
        <f t="shared" si="3"/>
        <v>17</v>
      </c>
      <c r="N10" s="22">
        <v>78</v>
      </c>
      <c r="O10" s="41">
        <f t="shared" si="4"/>
        <v>238</v>
      </c>
      <c r="P10" s="42"/>
      <c r="Q10" s="43">
        <f t="shared" si="5"/>
        <v>85</v>
      </c>
      <c r="R10" s="42"/>
      <c r="S10" s="44">
        <f>SUM(O10+Q10)</f>
        <v>323</v>
      </c>
      <c r="T10" s="59">
        <v>7</v>
      </c>
      <c r="U10" s="11"/>
    </row>
    <row r="11" spans="1:21" ht="24" customHeight="1" thickBot="1" x14ac:dyDescent="0.4">
      <c r="A11" s="34" t="s">
        <v>35</v>
      </c>
      <c r="B11" s="63" t="s">
        <v>66</v>
      </c>
      <c r="C11" s="28">
        <v>59</v>
      </c>
      <c r="D11" s="19">
        <f t="shared" si="0"/>
        <v>24</v>
      </c>
      <c r="E11" s="24">
        <v>83</v>
      </c>
      <c r="F11" s="28">
        <v>60</v>
      </c>
      <c r="G11" s="19">
        <f t="shared" si="1"/>
        <v>26</v>
      </c>
      <c r="H11" s="24">
        <v>86</v>
      </c>
      <c r="I11" s="28">
        <v>54</v>
      </c>
      <c r="J11" s="19">
        <f t="shared" si="2"/>
        <v>35</v>
      </c>
      <c r="K11" s="24">
        <v>89</v>
      </c>
      <c r="L11" s="28">
        <v>62</v>
      </c>
      <c r="M11" s="19">
        <f t="shared" si="3"/>
        <v>44</v>
      </c>
      <c r="N11" s="24">
        <v>106</v>
      </c>
      <c r="O11" s="64">
        <f t="shared" si="4"/>
        <v>235</v>
      </c>
      <c r="P11" s="65"/>
      <c r="Q11" s="66">
        <f t="shared" si="5"/>
        <v>129</v>
      </c>
      <c r="R11" s="65"/>
      <c r="S11" s="67">
        <f>SUM(O11+Q11)</f>
        <v>364</v>
      </c>
      <c r="T11" s="61">
        <v>8</v>
      </c>
      <c r="U11" s="12"/>
    </row>
    <row r="12" spans="1:21" ht="23.25" customHeight="1" thickBot="1" x14ac:dyDescent="0.4">
      <c r="A12" s="34" t="s">
        <v>48</v>
      </c>
      <c r="B12" s="54" t="s">
        <v>15</v>
      </c>
      <c r="C12" s="26">
        <v>53</v>
      </c>
      <c r="D12" s="19">
        <f t="shared" si="0"/>
        <v>27</v>
      </c>
      <c r="E12" s="20">
        <v>80</v>
      </c>
      <c r="F12" s="26">
        <v>58</v>
      </c>
      <c r="G12" s="19">
        <f t="shared" si="1"/>
        <v>26</v>
      </c>
      <c r="H12" s="20">
        <v>84</v>
      </c>
      <c r="I12" s="26">
        <v>63</v>
      </c>
      <c r="J12" s="19">
        <f t="shared" si="2"/>
        <v>25</v>
      </c>
      <c r="K12" s="20">
        <v>88</v>
      </c>
      <c r="L12" s="26">
        <v>60</v>
      </c>
      <c r="M12" s="19">
        <f t="shared" si="3"/>
        <v>27</v>
      </c>
      <c r="N12" s="20">
        <v>87</v>
      </c>
      <c r="O12" s="55">
        <f t="shared" si="4"/>
        <v>234</v>
      </c>
      <c r="P12" s="56"/>
      <c r="Q12" s="57">
        <f t="shared" si="5"/>
        <v>105</v>
      </c>
      <c r="R12" s="56"/>
      <c r="S12" s="58">
        <f>O12+Q12</f>
        <v>339</v>
      </c>
      <c r="T12" s="61">
        <v>9</v>
      </c>
      <c r="U12" s="10"/>
    </row>
    <row r="13" spans="1:21" ht="23.25" customHeight="1" thickBot="1" x14ac:dyDescent="0.4">
      <c r="A13" s="34" t="s">
        <v>34</v>
      </c>
      <c r="B13" s="40" t="s">
        <v>5</v>
      </c>
      <c r="C13" s="27">
        <v>51</v>
      </c>
      <c r="D13" s="19">
        <f t="shared" si="0"/>
        <v>27</v>
      </c>
      <c r="E13" s="22">
        <v>78</v>
      </c>
      <c r="F13" s="27">
        <v>58</v>
      </c>
      <c r="G13" s="19">
        <f t="shared" si="1"/>
        <v>27</v>
      </c>
      <c r="H13" s="22">
        <v>85</v>
      </c>
      <c r="I13" s="27">
        <v>61</v>
      </c>
      <c r="J13" s="19">
        <f t="shared" si="2"/>
        <v>17</v>
      </c>
      <c r="K13" s="22">
        <v>78</v>
      </c>
      <c r="L13" s="27">
        <v>63</v>
      </c>
      <c r="M13" s="19">
        <f t="shared" si="3"/>
        <v>27</v>
      </c>
      <c r="N13" s="22">
        <v>90</v>
      </c>
      <c r="O13" s="41">
        <f t="shared" si="4"/>
        <v>233</v>
      </c>
      <c r="P13" s="42"/>
      <c r="Q13" s="43">
        <f t="shared" si="5"/>
        <v>98</v>
      </c>
      <c r="R13" s="42"/>
      <c r="S13" s="44">
        <f>SUM(O13+Q13)</f>
        <v>331</v>
      </c>
      <c r="T13" s="59">
        <v>10</v>
      </c>
      <c r="U13" s="11"/>
    </row>
    <row r="14" spans="1:21" ht="23.25" customHeight="1" thickBot="1" x14ac:dyDescent="0.4">
      <c r="A14" s="34" t="s">
        <v>58</v>
      </c>
      <c r="B14" s="54" t="s">
        <v>59</v>
      </c>
      <c r="C14" s="27">
        <v>56</v>
      </c>
      <c r="D14" s="19">
        <f t="shared" si="0"/>
        <v>26</v>
      </c>
      <c r="E14" s="22">
        <v>82</v>
      </c>
      <c r="F14" s="27">
        <v>62</v>
      </c>
      <c r="G14" s="19">
        <f t="shared" si="1"/>
        <v>24</v>
      </c>
      <c r="H14" s="22">
        <v>86</v>
      </c>
      <c r="I14" s="27">
        <v>57</v>
      </c>
      <c r="J14" s="19">
        <f t="shared" si="2"/>
        <v>34</v>
      </c>
      <c r="K14" s="22">
        <v>91</v>
      </c>
      <c r="L14" s="27">
        <v>55</v>
      </c>
      <c r="M14" s="19">
        <f t="shared" si="3"/>
        <v>25</v>
      </c>
      <c r="N14" s="22">
        <v>80</v>
      </c>
      <c r="O14" s="41">
        <f t="shared" si="4"/>
        <v>230</v>
      </c>
      <c r="P14" s="42"/>
      <c r="Q14" s="43">
        <f t="shared" si="5"/>
        <v>109</v>
      </c>
      <c r="R14" s="42"/>
      <c r="S14" s="44">
        <f>O14+Q14</f>
        <v>339</v>
      </c>
      <c r="T14" s="61">
        <v>11</v>
      </c>
      <c r="U14" s="11"/>
    </row>
    <row r="15" spans="1:21" ht="24" customHeight="1" thickBot="1" x14ac:dyDescent="0.4">
      <c r="A15" s="34" t="s">
        <v>58</v>
      </c>
      <c r="B15" s="63" t="s">
        <v>49</v>
      </c>
      <c r="C15" s="28">
        <v>51</v>
      </c>
      <c r="D15" s="19">
        <f t="shared" si="0"/>
        <v>24</v>
      </c>
      <c r="E15" s="24">
        <v>75</v>
      </c>
      <c r="F15" s="28">
        <v>64</v>
      </c>
      <c r="G15" s="19">
        <f t="shared" si="1"/>
        <v>30</v>
      </c>
      <c r="H15" s="24">
        <v>94</v>
      </c>
      <c r="I15" s="28">
        <v>58</v>
      </c>
      <c r="J15" s="19">
        <f t="shared" si="2"/>
        <v>27</v>
      </c>
      <c r="K15" s="24">
        <v>85</v>
      </c>
      <c r="L15" s="28">
        <v>57</v>
      </c>
      <c r="M15" s="19">
        <f t="shared" si="3"/>
        <v>16</v>
      </c>
      <c r="N15" s="24">
        <v>73</v>
      </c>
      <c r="O15" s="64">
        <f t="shared" si="4"/>
        <v>230</v>
      </c>
      <c r="P15" s="65"/>
      <c r="Q15" s="66">
        <f t="shared" si="5"/>
        <v>97</v>
      </c>
      <c r="R15" s="65"/>
      <c r="S15" s="67">
        <f>SUM(O15+Q15)</f>
        <v>327</v>
      </c>
      <c r="T15" s="61">
        <v>12</v>
      </c>
      <c r="U15" s="12"/>
    </row>
    <row r="16" spans="1:21" ht="23.45" customHeight="1" thickBot="1" x14ac:dyDescent="0.4">
      <c r="A16" s="34" t="s">
        <v>34</v>
      </c>
      <c r="B16" s="54" t="s">
        <v>14</v>
      </c>
      <c r="C16" s="26">
        <v>51</v>
      </c>
      <c r="D16" s="19">
        <f t="shared" si="0"/>
        <v>17</v>
      </c>
      <c r="E16" s="20">
        <v>68</v>
      </c>
      <c r="F16" s="26">
        <v>65</v>
      </c>
      <c r="G16" s="19">
        <f t="shared" si="1"/>
        <v>19</v>
      </c>
      <c r="H16" s="20">
        <v>84</v>
      </c>
      <c r="I16" s="26">
        <v>54</v>
      </c>
      <c r="J16" s="19">
        <f t="shared" si="2"/>
        <v>17</v>
      </c>
      <c r="K16" s="20">
        <v>71</v>
      </c>
      <c r="L16" s="26">
        <v>60</v>
      </c>
      <c r="M16" s="19">
        <f t="shared" si="3"/>
        <v>18</v>
      </c>
      <c r="N16" s="20">
        <v>78</v>
      </c>
      <c r="O16" s="55">
        <f t="shared" si="4"/>
        <v>230</v>
      </c>
      <c r="P16" s="56"/>
      <c r="Q16" s="57">
        <f t="shared" si="5"/>
        <v>71</v>
      </c>
      <c r="R16" s="56"/>
      <c r="S16" s="58">
        <f>SUM(O16+Q16)</f>
        <v>301</v>
      </c>
      <c r="T16" s="59">
        <v>13</v>
      </c>
      <c r="U16" s="10"/>
    </row>
    <row r="17" spans="1:21" ht="23.25" customHeight="1" thickBot="1" x14ac:dyDescent="0.4">
      <c r="A17" s="60" t="s">
        <v>41</v>
      </c>
      <c r="B17" s="40" t="s">
        <v>13</v>
      </c>
      <c r="C17" s="27">
        <v>55</v>
      </c>
      <c r="D17" s="19">
        <f t="shared" si="0"/>
        <v>25</v>
      </c>
      <c r="E17" s="22">
        <v>80</v>
      </c>
      <c r="F17" s="27">
        <v>50</v>
      </c>
      <c r="G17" s="19">
        <f t="shared" si="1"/>
        <v>35</v>
      </c>
      <c r="H17" s="22">
        <v>85</v>
      </c>
      <c r="I17" s="27">
        <v>63</v>
      </c>
      <c r="J17" s="19">
        <f t="shared" si="2"/>
        <v>26</v>
      </c>
      <c r="K17" s="22">
        <v>89</v>
      </c>
      <c r="L17" s="27">
        <v>60</v>
      </c>
      <c r="M17" s="19">
        <f t="shared" si="3"/>
        <v>25</v>
      </c>
      <c r="N17" s="22">
        <v>85</v>
      </c>
      <c r="O17" s="41">
        <f t="shared" si="4"/>
        <v>228</v>
      </c>
      <c r="P17" s="42"/>
      <c r="Q17" s="43">
        <f t="shared" si="5"/>
        <v>111</v>
      </c>
      <c r="R17" s="42"/>
      <c r="S17" s="44">
        <f>SUM(O17+Q17)</f>
        <v>339</v>
      </c>
      <c r="T17" s="61">
        <v>14</v>
      </c>
      <c r="U17" s="11"/>
    </row>
    <row r="18" spans="1:21" ht="23.25" customHeight="1" thickBot="1" x14ac:dyDescent="0.4">
      <c r="A18" s="60" t="s">
        <v>39</v>
      </c>
      <c r="B18" s="40" t="s">
        <v>40</v>
      </c>
      <c r="C18" s="27">
        <v>55</v>
      </c>
      <c r="D18" s="19">
        <f t="shared" si="0"/>
        <v>26</v>
      </c>
      <c r="E18" s="22">
        <v>81</v>
      </c>
      <c r="F18" s="27">
        <v>61</v>
      </c>
      <c r="G18" s="19">
        <f t="shared" si="1"/>
        <v>33</v>
      </c>
      <c r="H18" s="22">
        <v>94</v>
      </c>
      <c r="I18" s="27">
        <v>56</v>
      </c>
      <c r="J18" s="19">
        <f t="shared" si="2"/>
        <v>35</v>
      </c>
      <c r="K18" s="22">
        <v>91</v>
      </c>
      <c r="L18" s="27">
        <v>56</v>
      </c>
      <c r="M18" s="19">
        <f t="shared" si="3"/>
        <v>9</v>
      </c>
      <c r="N18" s="22">
        <v>65</v>
      </c>
      <c r="O18" s="41">
        <f t="shared" si="4"/>
        <v>228</v>
      </c>
      <c r="P18" s="42"/>
      <c r="Q18" s="43">
        <f t="shared" si="5"/>
        <v>103</v>
      </c>
      <c r="R18" s="42"/>
      <c r="S18" s="44">
        <f>O18+Q18</f>
        <v>331</v>
      </c>
      <c r="T18" s="61">
        <v>15</v>
      </c>
      <c r="U18" s="11"/>
    </row>
    <row r="19" spans="1:21" ht="24" thickBot="1" x14ac:dyDescent="0.4">
      <c r="A19" s="62" t="s">
        <v>41</v>
      </c>
      <c r="B19" s="63" t="s">
        <v>12</v>
      </c>
      <c r="C19" s="28">
        <v>58</v>
      </c>
      <c r="D19" s="19">
        <f t="shared" si="0"/>
        <v>24</v>
      </c>
      <c r="E19" s="24">
        <v>82</v>
      </c>
      <c r="F19" s="28">
        <v>53</v>
      </c>
      <c r="G19" s="19">
        <f t="shared" si="1"/>
        <v>36</v>
      </c>
      <c r="H19" s="24">
        <v>89</v>
      </c>
      <c r="I19" s="28">
        <v>59</v>
      </c>
      <c r="J19" s="19">
        <f t="shared" si="2"/>
        <v>30</v>
      </c>
      <c r="K19" s="24">
        <v>89</v>
      </c>
      <c r="L19" s="28">
        <v>57</v>
      </c>
      <c r="M19" s="19">
        <f t="shared" si="3"/>
        <v>18</v>
      </c>
      <c r="N19" s="24">
        <v>75</v>
      </c>
      <c r="O19" s="64">
        <f t="shared" si="4"/>
        <v>227</v>
      </c>
      <c r="P19" s="65"/>
      <c r="Q19" s="66">
        <f t="shared" si="5"/>
        <v>108</v>
      </c>
      <c r="R19" s="65"/>
      <c r="S19" s="67">
        <f>O19+Q19</f>
        <v>335</v>
      </c>
      <c r="T19" s="59">
        <v>16</v>
      </c>
      <c r="U19" s="12"/>
    </row>
    <row r="20" spans="1:21" ht="23.45" customHeight="1" thickBot="1" x14ac:dyDescent="0.4">
      <c r="A20" s="34" t="s">
        <v>60</v>
      </c>
      <c r="B20" s="40" t="s">
        <v>51</v>
      </c>
      <c r="C20" s="26">
        <v>57</v>
      </c>
      <c r="D20" s="19">
        <f t="shared" si="0"/>
        <v>23</v>
      </c>
      <c r="E20" s="20">
        <v>80</v>
      </c>
      <c r="F20" s="26">
        <v>58</v>
      </c>
      <c r="G20" s="19">
        <f t="shared" si="1"/>
        <v>20</v>
      </c>
      <c r="H20" s="20">
        <v>78</v>
      </c>
      <c r="I20" s="26">
        <v>56</v>
      </c>
      <c r="J20" s="19">
        <f t="shared" si="2"/>
        <v>18</v>
      </c>
      <c r="K20" s="20">
        <v>74</v>
      </c>
      <c r="L20" s="26">
        <v>55</v>
      </c>
      <c r="M20" s="19">
        <f t="shared" si="3"/>
        <v>26</v>
      </c>
      <c r="N20" s="20">
        <v>81</v>
      </c>
      <c r="O20" s="55">
        <f t="shared" si="4"/>
        <v>226</v>
      </c>
      <c r="P20" s="56"/>
      <c r="Q20" s="57">
        <f t="shared" si="5"/>
        <v>87</v>
      </c>
      <c r="R20" s="56"/>
      <c r="S20" s="58">
        <f>SUM(O20+Q20)</f>
        <v>313</v>
      </c>
      <c r="T20" s="61">
        <v>17</v>
      </c>
      <c r="U20" s="10"/>
    </row>
    <row r="21" spans="1:21" ht="25.5" customHeight="1" thickBot="1" x14ac:dyDescent="0.4">
      <c r="A21" s="60" t="s">
        <v>39</v>
      </c>
      <c r="B21" s="40" t="s">
        <v>124</v>
      </c>
      <c r="C21" s="27">
        <v>48</v>
      </c>
      <c r="D21" s="19">
        <f t="shared" si="0"/>
        <v>34</v>
      </c>
      <c r="E21" s="22">
        <v>82</v>
      </c>
      <c r="F21" s="27">
        <v>59</v>
      </c>
      <c r="G21" s="19">
        <f t="shared" si="1"/>
        <v>32</v>
      </c>
      <c r="H21" s="22">
        <v>91</v>
      </c>
      <c r="I21" s="27">
        <v>59</v>
      </c>
      <c r="J21" s="19">
        <f t="shared" si="2"/>
        <v>17</v>
      </c>
      <c r="K21" s="22">
        <v>76</v>
      </c>
      <c r="L21" s="27">
        <v>57</v>
      </c>
      <c r="M21" s="19">
        <f t="shared" si="3"/>
        <v>33</v>
      </c>
      <c r="N21" s="22">
        <v>90</v>
      </c>
      <c r="O21" s="41">
        <f t="shared" si="4"/>
        <v>223</v>
      </c>
      <c r="P21" s="42"/>
      <c r="Q21" s="43">
        <f t="shared" si="5"/>
        <v>116</v>
      </c>
      <c r="R21" s="42"/>
      <c r="S21" s="44">
        <f>SUM(O21+Q21)</f>
        <v>339</v>
      </c>
      <c r="T21" s="61">
        <v>18</v>
      </c>
      <c r="U21" s="11"/>
    </row>
    <row r="22" spans="1:21" ht="24" thickBot="1" x14ac:dyDescent="0.4">
      <c r="A22" s="60" t="s">
        <v>60</v>
      </c>
      <c r="B22" s="40" t="s">
        <v>63</v>
      </c>
      <c r="C22" s="27">
        <v>46</v>
      </c>
      <c r="D22" s="19">
        <f t="shared" si="0"/>
        <v>26</v>
      </c>
      <c r="E22" s="22">
        <v>72</v>
      </c>
      <c r="F22" s="27">
        <v>57</v>
      </c>
      <c r="G22" s="19">
        <f t="shared" si="1"/>
        <v>21</v>
      </c>
      <c r="H22" s="22">
        <v>78</v>
      </c>
      <c r="I22" s="27">
        <v>61</v>
      </c>
      <c r="J22" s="19">
        <f t="shared" si="2"/>
        <v>9</v>
      </c>
      <c r="K22" s="22">
        <v>70</v>
      </c>
      <c r="L22" s="27">
        <v>57</v>
      </c>
      <c r="M22" s="19">
        <f t="shared" si="3"/>
        <v>17</v>
      </c>
      <c r="N22" s="22">
        <v>74</v>
      </c>
      <c r="O22" s="41">
        <f t="shared" si="4"/>
        <v>221</v>
      </c>
      <c r="P22" s="42"/>
      <c r="Q22" s="43">
        <f t="shared" si="5"/>
        <v>73</v>
      </c>
      <c r="R22" s="42"/>
      <c r="S22" s="44">
        <f>SUM(O22+Q22)</f>
        <v>294</v>
      </c>
      <c r="T22" s="59">
        <v>19</v>
      </c>
      <c r="U22" s="11"/>
    </row>
    <row r="23" spans="1:21" ht="24" customHeight="1" thickBot="1" x14ac:dyDescent="0.4">
      <c r="A23" s="62" t="s">
        <v>16</v>
      </c>
      <c r="B23" s="63" t="s">
        <v>29</v>
      </c>
      <c r="C23" s="28">
        <v>55</v>
      </c>
      <c r="D23" s="19">
        <f t="shared" si="0"/>
        <v>16</v>
      </c>
      <c r="E23" s="24">
        <v>71</v>
      </c>
      <c r="F23" s="28">
        <v>54</v>
      </c>
      <c r="G23" s="19">
        <f t="shared" si="1"/>
        <v>27</v>
      </c>
      <c r="H23" s="24">
        <v>81</v>
      </c>
      <c r="I23" s="28">
        <v>55</v>
      </c>
      <c r="J23" s="19">
        <f t="shared" si="2"/>
        <v>27</v>
      </c>
      <c r="K23" s="24">
        <v>82</v>
      </c>
      <c r="L23" s="28">
        <v>56</v>
      </c>
      <c r="M23" s="19">
        <f t="shared" si="3"/>
        <v>41</v>
      </c>
      <c r="N23" s="24">
        <v>97</v>
      </c>
      <c r="O23" s="64">
        <f t="shared" si="4"/>
        <v>220</v>
      </c>
      <c r="P23" s="65"/>
      <c r="Q23" s="66">
        <f t="shared" si="5"/>
        <v>111</v>
      </c>
      <c r="R23" s="65"/>
      <c r="S23" s="67">
        <f>SUM(O23+Q23)</f>
        <v>331</v>
      </c>
      <c r="T23" s="61">
        <v>20</v>
      </c>
      <c r="U23" s="12"/>
    </row>
    <row r="24" spans="1:21" ht="23.25" customHeight="1" thickBot="1" x14ac:dyDescent="0.4">
      <c r="A24" s="34" t="s">
        <v>34</v>
      </c>
      <c r="B24" s="54" t="s">
        <v>26</v>
      </c>
      <c r="C24" s="26">
        <v>53</v>
      </c>
      <c r="D24" s="19">
        <f t="shared" si="0"/>
        <v>16</v>
      </c>
      <c r="E24" s="20">
        <v>69</v>
      </c>
      <c r="F24" s="26">
        <v>54</v>
      </c>
      <c r="G24" s="19">
        <f t="shared" si="1"/>
        <v>13</v>
      </c>
      <c r="H24" s="20">
        <v>67</v>
      </c>
      <c r="I24" s="26">
        <v>57</v>
      </c>
      <c r="J24" s="19">
        <f t="shared" si="2"/>
        <v>18</v>
      </c>
      <c r="K24" s="20">
        <v>75</v>
      </c>
      <c r="L24" s="26">
        <v>56</v>
      </c>
      <c r="M24" s="19">
        <f t="shared" si="3"/>
        <v>26</v>
      </c>
      <c r="N24" s="20">
        <v>82</v>
      </c>
      <c r="O24" s="55">
        <f t="shared" si="4"/>
        <v>220</v>
      </c>
      <c r="P24" s="56"/>
      <c r="Q24" s="57">
        <f t="shared" si="5"/>
        <v>73</v>
      </c>
      <c r="R24" s="56"/>
      <c r="S24" s="58">
        <f>O24+Q24</f>
        <v>293</v>
      </c>
      <c r="T24" s="61">
        <v>21</v>
      </c>
      <c r="U24" s="10"/>
    </row>
    <row r="25" spans="1:21" ht="23.25" customHeight="1" thickBot="1" x14ac:dyDescent="0.4">
      <c r="A25" s="60" t="s">
        <v>47</v>
      </c>
      <c r="B25" s="40" t="s">
        <v>72</v>
      </c>
      <c r="C25" s="27">
        <v>62</v>
      </c>
      <c r="D25" s="19">
        <f t="shared" si="0"/>
        <v>26</v>
      </c>
      <c r="E25" s="22">
        <v>88</v>
      </c>
      <c r="F25" s="27">
        <v>53</v>
      </c>
      <c r="G25" s="19">
        <f t="shared" si="1"/>
        <v>18</v>
      </c>
      <c r="H25" s="30">
        <v>71</v>
      </c>
      <c r="I25" s="27">
        <v>49</v>
      </c>
      <c r="J25" s="19">
        <f t="shared" si="2"/>
        <v>27</v>
      </c>
      <c r="K25" s="22">
        <v>76</v>
      </c>
      <c r="L25" s="27">
        <v>55</v>
      </c>
      <c r="M25" s="19">
        <f t="shared" si="3"/>
        <v>17</v>
      </c>
      <c r="N25" s="22">
        <v>72</v>
      </c>
      <c r="O25" s="41">
        <f t="shared" si="4"/>
        <v>219</v>
      </c>
      <c r="P25" s="42"/>
      <c r="Q25" s="43">
        <f t="shared" si="5"/>
        <v>88</v>
      </c>
      <c r="R25" s="42"/>
      <c r="S25" s="44">
        <f>SUM(O25+Q25)</f>
        <v>307</v>
      </c>
      <c r="T25" s="59">
        <v>22</v>
      </c>
      <c r="U25" s="11"/>
    </row>
    <row r="26" spans="1:21" ht="23.25" customHeight="1" thickBot="1" x14ac:dyDescent="0.4">
      <c r="A26" s="60" t="s">
        <v>34</v>
      </c>
      <c r="B26" s="40" t="s">
        <v>64</v>
      </c>
      <c r="C26" s="27">
        <v>51</v>
      </c>
      <c r="D26" s="19">
        <f t="shared" si="0"/>
        <v>24</v>
      </c>
      <c r="E26" s="22">
        <v>75</v>
      </c>
      <c r="F26" s="27">
        <v>56</v>
      </c>
      <c r="G26" s="19">
        <f t="shared" si="1"/>
        <v>35</v>
      </c>
      <c r="H26" s="22">
        <v>91</v>
      </c>
      <c r="I26" s="27">
        <v>48</v>
      </c>
      <c r="J26" s="19">
        <f t="shared" si="2"/>
        <v>18</v>
      </c>
      <c r="K26" s="22">
        <v>66</v>
      </c>
      <c r="L26" s="27">
        <v>59</v>
      </c>
      <c r="M26" s="19">
        <f t="shared" si="3"/>
        <v>33</v>
      </c>
      <c r="N26" s="22">
        <v>92</v>
      </c>
      <c r="O26" s="41">
        <f t="shared" si="4"/>
        <v>214</v>
      </c>
      <c r="P26" s="42"/>
      <c r="Q26" s="43">
        <f t="shared" si="5"/>
        <v>110</v>
      </c>
      <c r="R26" s="42"/>
      <c r="S26" s="44">
        <f>SUM(O26+Q26)</f>
        <v>324</v>
      </c>
      <c r="T26" s="61">
        <v>23</v>
      </c>
      <c r="U26" s="11"/>
    </row>
    <row r="27" spans="1:21" ht="24" customHeight="1" thickBot="1" x14ac:dyDescent="0.4">
      <c r="A27" s="62" t="s">
        <v>60</v>
      </c>
      <c r="B27" s="63" t="s">
        <v>61</v>
      </c>
      <c r="C27" s="28">
        <v>54</v>
      </c>
      <c r="D27" s="19">
        <f t="shared" si="0"/>
        <v>32</v>
      </c>
      <c r="E27" s="24">
        <v>86</v>
      </c>
      <c r="F27" s="28">
        <v>51</v>
      </c>
      <c r="G27" s="19">
        <f t="shared" si="1"/>
        <v>27</v>
      </c>
      <c r="H27" s="24">
        <v>78</v>
      </c>
      <c r="I27" s="28">
        <v>48</v>
      </c>
      <c r="J27" s="19">
        <f t="shared" si="2"/>
        <v>17</v>
      </c>
      <c r="K27" s="24">
        <v>65</v>
      </c>
      <c r="L27" s="28">
        <v>61</v>
      </c>
      <c r="M27" s="19">
        <f t="shared" si="3"/>
        <v>18</v>
      </c>
      <c r="N27" s="24">
        <v>79</v>
      </c>
      <c r="O27" s="64">
        <f t="shared" si="4"/>
        <v>214</v>
      </c>
      <c r="P27" s="65"/>
      <c r="Q27" s="66">
        <f t="shared" si="5"/>
        <v>94</v>
      </c>
      <c r="R27" s="65"/>
      <c r="S27" s="67">
        <f>O27+Q27</f>
        <v>308</v>
      </c>
      <c r="T27" s="61">
        <v>24</v>
      </c>
      <c r="U27" s="12"/>
    </row>
    <row r="28" spans="1:21" ht="23.25" customHeight="1" thickBot="1" x14ac:dyDescent="0.4">
      <c r="A28" s="34" t="s">
        <v>16</v>
      </c>
      <c r="B28" s="54" t="s">
        <v>17</v>
      </c>
      <c r="C28" s="26">
        <v>57</v>
      </c>
      <c r="D28" s="19">
        <f t="shared" si="0"/>
        <v>23</v>
      </c>
      <c r="E28" s="20">
        <v>80</v>
      </c>
      <c r="F28" s="26">
        <v>48</v>
      </c>
      <c r="G28" s="19">
        <f t="shared" si="1"/>
        <v>17</v>
      </c>
      <c r="H28" s="87">
        <v>65</v>
      </c>
      <c r="I28" s="26">
        <v>58</v>
      </c>
      <c r="J28" s="19">
        <f t="shared" si="2"/>
        <v>23</v>
      </c>
      <c r="K28" s="20">
        <v>81</v>
      </c>
      <c r="L28" s="26">
        <v>51</v>
      </c>
      <c r="M28" s="19">
        <f t="shared" si="3"/>
        <v>16</v>
      </c>
      <c r="N28" s="20">
        <v>67</v>
      </c>
      <c r="O28" s="55">
        <f t="shared" si="4"/>
        <v>214</v>
      </c>
      <c r="P28" s="56"/>
      <c r="Q28" s="57">
        <f t="shared" si="5"/>
        <v>79</v>
      </c>
      <c r="R28" s="56"/>
      <c r="S28" s="58">
        <f>SUM(O28+Q28)</f>
        <v>293</v>
      </c>
      <c r="T28" s="59">
        <v>25</v>
      </c>
      <c r="U28" s="10"/>
    </row>
    <row r="29" spans="1:21" ht="23.25" customHeight="1" thickBot="1" x14ac:dyDescent="0.4">
      <c r="A29" s="60" t="s">
        <v>82</v>
      </c>
      <c r="B29" s="40" t="s">
        <v>83</v>
      </c>
      <c r="C29" s="27">
        <v>48</v>
      </c>
      <c r="D29" s="19">
        <f t="shared" si="0"/>
        <v>24</v>
      </c>
      <c r="E29" s="22">
        <v>72</v>
      </c>
      <c r="F29" s="27">
        <v>52</v>
      </c>
      <c r="G29" s="19">
        <f t="shared" si="1"/>
        <v>27</v>
      </c>
      <c r="H29" s="22">
        <v>79</v>
      </c>
      <c r="I29" s="27">
        <v>53</v>
      </c>
      <c r="J29" s="19">
        <f t="shared" si="2"/>
        <v>25</v>
      </c>
      <c r="K29" s="22">
        <v>78</v>
      </c>
      <c r="L29" s="27">
        <v>60</v>
      </c>
      <c r="M29" s="19">
        <f t="shared" si="3"/>
        <v>23</v>
      </c>
      <c r="N29" s="22">
        <v>83</v>
      </c>
      <c r="O29" s="41">
        <f t="shared" si="4"/>
        <v>213</v>
      </c>
      <c r="P29" s="42"/>
      <c r="Q29" s="43">
        <f t="shared" si="5"/>
        <v>99</v>
      </c>
      <c r="R29" s="42"/>
      <c r="S29" s="44">
        <f>O29+Q29</f>
        <v>312</v>
      </c>
      <c r="T29" s="61">
        <v>26</v>
      </c>
      <c r="U29" s="11"/>
    </row>
    <row r="30" spans="1:21" ht="23.25" customHeight="1" thickBot="1" x14ac:dyDescent="0.4">
      <c r="A30" s="60" t="s">
        <v>41</v>
      </c>
      <c r="B30" s="40" t="s">
        <v>27</v>
      </c>
      <c r="C30" s="27">
        <v>59</v>
      </c>
      <c r="D30" s="19">
        <f t="shared" si="0"/>
        <v>12</v>
      </c>
      <c r="E30" s="22">
        <v>71</v>
      </c>
      <c r="F30" s="27">
        <v>51</v>
      </c>
      <c r="G30" s="19">
        <f t="shared" si="1"/>
        <v>17</v>
      </c>
      <c r="H30" s="22">
        <v>68</v>
      </c>
      <c r="I30" s="27">
        <v>45</v>
      </c>
      <c r="J30" s="19">
        <f t="shared" si="2"/>
        <v>18</v>
      </c>
      <c r="K30" s="22">
        <v>63</v>
      </c>
      <c r="L30" s="27">
        <v>58</v>
      </c>
      <c r="M30" s="19">
        <f t="shared" si="3"/>
        <v>24</v>
      </c>
      <c r="N30" s="22">
        <v>82</v>
      </c>
      <c r="O30" s="41">
        <f t="shared" si="4"/>
        <v>213</v>
      </c>
      <c r="P30" s="42"/>
      <c r="Q30" s="43">
        <f t="shared" si="5"/>
        <v>71</v>
      </c>
      <c r="R30" s="42"/>
      <c r="S30" s="44">
        <f t="shared" ref="S30:S38" si="6">SUM(O30+Q30)</f>
        <v>284</v>
      </c>
      <c r="T30" s="61">
        <v>27</v>
      </c>
      <c r="U30" s="11"/>
    </row>
    <row r="31" spans="1:21" ht="24" customHeight="1" thickBot="1" x14ac:dyDescent="0.4">
      <c r="A31" s="62" t="s">
        <v>58</v>
      </c>
      <c r="B31" s="63" t="s">
        <v>27</v>
      </c>
      <c r="C31" s="28">
        <v>49</v>
      </c>
      <c r="D31" s="19">
        <f t="shared" si="0"/>
        <v>13</v>
      </c>
      <c r="E31" s="24">
        <v>62</v>
      </c>
      <c r="F31" s="28">
        <v>59</v>
      </c>
      <c r="G31" s="19">
        <f t="shared" si="1"/>
        <v>7</v>
      </c>
      <c r="H31" s="24">
        <v>66</v>
      </c>
      <c r="I31" s="28">
        <v>52</v>
      </c>
      <c r="J31" s="19">
        <f t="shared" si="2"/>
        <v>24</v>
      </c>
      <c r="K31" s="24">
        <v>76</v>
      </c>
      <c r="L31" s="28">
        <v>53</v>
      </c>
      <c r="M31" s="19">
        <f t="shared" si="3"/>
        <v>26</v>
      </c>
      <c r="N31" s="24">
        <v>79</v>
      </c>
      <c r="O31" s="64">
        <f t="shared" si="4"/>
        <v>213</v>
      </c>
      <c r="P31" s="65"/>
      <c r="Q31" s="66">
        <f t="shared" si="5"/>
        <v>70</v>
      </c>
      <c r="R31" s="65"/>
      <c r="S31" s="67">
        <f t="shared" si="6"/>
        <v>283</v>
      </c>
      <c r="T31" s="59">
        <v>28</v>
      </c>
      <c r="U31" s="12"/>
    </row>
    <row r="32" spans="1:21" ht="23.25" customHeight="1" thickBot="1" x14ac:dyDescent="0.4">
      <c r="A32" s="34" t="s">
        <v>82</v>
      </c>
      <c r="B32" s="54" t="s">
        <v>85</v>
      </c>
      <c r="C32" s="26">
        <v>55</v>
      </c>
      <c r="D32" s="19">
        <f t="shared" si="0"/>
        <v>7</v>
      </c>
      <c r="E32" s="20">
        <v>62</v>
      </c>
      <c r="F32" s="26">
        <v>53</v>
      </c>
      <c r="G32" s="19">
        <f t="shared" si="1"/>
        <v>18</v>
      </c>
      <c r="H32" s="20">
        <v>71</v>
      </c>
      <c r="I32" s="26">
        <v>47</v>
      </c>
      <c r="J32" s="19">
        <f t="shared" si="2"/>
        <v>26</v>
      </c>
      <c r="K32" s="20">
        <v>73</v>
      </c>
      <c r="L32" s="26">
        <v>52</v>
      </c>
      <c r="M32" s="19">
        <f t="shared" si="3"/>
        <v>13</v>
      </c>
      <c r="N32" s="20">
        <v>65</v>
      </c>
      <c r="O32" s="55">
        <f t="shared" si="4"/>
        <v>207</v>
      </c>
      <c r="P32" s="56"/>
      <c r="Q32" s="57">
        <f t="shared" si="5"/>
        <v>64</v>
      </c>
      <c r="R32" s="56"/>
      <c r="S32" s="58">
        <f t="shared" si="6"/>
        <v>271</v>
      </c>
      <c r="T32" s="61">
        <v>29</v>
      </c>
      <c r="U32" s="10"/>
    </row>
    <row r="33" spans="1:21" ht="23.25" customHeight="1" thickBot="1" x14ac:dyDescent="0.4">
      <c r="A33" s="60" t="s">
        <v>60</v>
      </c>
      <c r="B33" s="40" t="s">
        <v>62</v>
      </c>
      <c r="C33" s="27">
        <v>52</v>
      </c>
      <c r="D33" s="19">
        <f t="shared" si="0"/>
        <v>24</v>
      </c>
      <c r="E33" s="22">
        <v>76</v>
      </c>
      <c r="F33" s="27">
        <v>45</v>
      </c>
      <c r="G33" s="19">
        <f t="shared" si="1"/>
        <v>8</v>
      </c>
      <c r="H33" s="22">
        <v>53</v>
      </c>
      <c r="I33" s="27">
        <v>51</v>
      </c>
      <c r="J33" s="19">
        <f t="shared" si="2"/>
        <v>30</v>
      </c>
      <c r="K33" s="22">
        <v>81</v>
      </c>
      <c r="L33" s="27">
        <v>57</v>
      </c>
      <c r="M33" s="19">
        <f t="shared" si="3"/>
        <v>34</v>
      </c>
      <c r="N33" s="22">
        <v>91</v>
      </c>
      <c r="O33" s="41">
        <f t="shared" si="4"/>
        <v>205</v>
      </c>
      <c r="P33" s="42"/>
      <c r="Q33" s="43">
        <f t="shared" si="5"/>
        <v>96</v>
      </c>
      <c r="R33" s="42"/>
      <c r="S33" s="44">
        <f t="shared" si="6"/>
        <v>301</v>
      </c>
      <c r="T33" s="61">
        <v>30</v>
      </c>
      <c r="U33" s="11"/>
    </row>
    <row r="34" spans="1:21" ht="23.25" customHeight="1" thickBot="1" x14ac:dyDescent="0.4">
      <c r="A34" s="60" t="s">
        <v>48</v>
      </c>
      <c r="B34" s="40" t="s">
        <v>37</v>
      </c>
      <c r="C34" s="27">
        <v>51</v>
      </c>
      <c r="D34" s="19">
        <f t="shared" si="0"/>
        <v>24</v>
      </c>
      <c r="E34" s="22">
        <v>75</v>
      </c>
      <c r="F34" s="27">
        <v>52</v>
      </c>
      <c r="G34" s="19">
        <f t="shared" si="1"/>
        <v>14</v>
      </c>
      <c r="H34" s="22">
        <v>66</v>
      </c>
      <c r="I34" s="27">
        <v>48</v>
      </c>
      <c r="J34" s="19">
        <f t="shared" si="2"/>
        <v>15</v>
      </c>
      <c r="K34" s="22">
        <v>63</v>
      </c>
      <c r="L34" s="27">
        <v>54</v>
      </c>
      <c r="M34" s="19">
        <f t="shared" si="3"/>
        <v>15</v>
      </c>
      <c r="N34" s="22">
        <v>69</v>
      </c>
      <c r="O34" s="41">
        <f t="shared" si="4"/>
        <v>205</v>
      </c>
      <c r="P34" s="42"/>
      <c r="Q34" s="43">
        <f t="shared" si="5"/>
        <v>68</v>
      </c>
      <c r="R34" s="42"/>
      <c r="S34" s="44">
        <f t="shared" si="6"/>
        <v>273</v>
      </c>
      <c r="T34" s="59">
        <v>31</v>
      </c>
      <c r="U34" s="11"/>
    </row>
    <row r="35" spans="1:21" ht="24" customHeight="1" thickBot="1" x14ac:dyDescent="0.4">
      <c r="A35" s="72" t="s">
        <v>82</v>
      </c>
      <c r="B35" s="74" t="s">
        <v>86</v>
      </c>
      <c r="C35" s="75">
        <v>43</v>
      </c>
      <c r="D35" s="19">
        <f t="shared" si="0"/>
        <v>13</v>
      </c>
      <c r="E35" s="76">
        <v>56</v>
      </c>
      <c r="F35" s="75">
        <v>51</v>
      </c>
      <c r="G35" s="19">
        <f t="shared" si="1"/>
        <v>17</v>
      </c>
      <c r="H35" s="76">
        <v>68</v>
      </c>
      <c r="I35" s="75">
        <v>49</v>
      </c>
      <c r="J35" s="19">
        <f t="shared" si="2"/>
        <v>17</v>
      </c>
      <c r="K35" s="76">
        <v>66</v>
      </c>
      <c r="L35" s="75">
        <v>62</v>
      </c>
      <c r="M35" s="19">
        <f t="shared" si="3"/>
        <v>18</v>
      </c>
      <c r="N35" s="76">
        <v>80</v>
      </c>
      <c r="O35" s="77">
        <f t="shared" si="4"/>
        <v>205</v>
      </c>
      <c r="P35" s="78"/>
      <c r="Q35" s="79">
        <f t="shared" si="5"/>
        <v>65</v>
      </c>
      <c r="R35" s="78"/>
      <c r="S35" s="80">
        <f t="shared" si="6"/>
        <v>270</v>
      </c>
      <c r="T35" s="61">
        <v>32</v>
      </c>
      <c r="U35" s="82"/>
    </row>
    <row r="36" spans="1:21" ht="23.25" customHeight="1" thickBot="1" x14ac:dyDescent="0.4">
      <c r="A36" s="34" t="s">
        <v>48</v>
      </c>
      <c r="B36" s="54" t="s">
        <v>24</v>
      </c>
      <c r="C36" s="26">
        <v>43</v>
      </c>
      <c r="D36" s="19">
        <f t="shared" ref="D36:D67" si="7">E36-C36</f>
        <v>13</v>
      </c>
      <c r="E36" s="20">
        <v>56</v>
      </c>
      <c r="F36" s="26">
        <v>55</v>
      </c>
      <c r="G36" s="19">
        <f t="shared" ref="G36:G67" si="8">H36-F36</f>
        <v>16</v>
      </c>
      <c r="H36" s="20">
        <v>71</v>
      </c>
      <c r="I36" s="26">
        <v>54</v>
      </c>
      <c r="J36" s="19">
        <f t="shared" ref="J36:J67" si="9">K36-I36</f>
        <v>17</v>
      </c>
      <c r="K36" s="20">
        <v>71</v>
      </c>
      <c r="L36" s="26">
        <v>52</v>
      </c>
      <c r="M36" s="19">
        <f t="shared" ref="M36:M67" si="10">N36-L36</f>
        <v>21</v>
      </c>
      <c r="N36" s="20">
        <v>73</v>
      </c>
      <c r="O36" s="55">
        <f t="shared" ref="O36:O63" si="11">C36+F36+I36+L36</f>
        <v>204</v>
      </c>
      <c r="P36" s="56"/>
      <c r="Q36" s="57">
        <f t="shared" ref="Q36:Q63" si="12">D36+G36+J36+M36</f>
        <v>67</v>
      </c>
      <c r="R36" s="56"/>
      <c r="S36" s="58">
        <f t="shared" si="6"/>
        <v>271</v>
      </c>
      <c r="T36" s="61">
        <v>33</v>
      </c>
      <c r="U36" s="10"/>
    </row>
    <row r="37" spans="1:21" ht="23.25" customHeight="1" thickBot="1" x14ac:dyDescent="0.4">
      <c r="A37" s="60" t="s">
        <v>44</v>
      </c>
      <c r="B37" s="40" t="s">
        <v>46</v>
      </c>
      <c r="C37" s="27">
        <v>46</v>
      </c>
      <c r="D37" s="19">
        <f t="shared" si="7"/>
        <v>17</v>
      </c>
      <c r="E37" s="22">
        <v>63</v>
      </c>
      <c r="F37" s="27">
        <v>54</v>
      </c>
      <c r="G37" s="19">
        <f t="shared" si="8"/>
        <v>24</v>
      </c>
      <c r="H37" s="22">
        <v>78</v>
      </c>
      <c r="I37" s="27">
        <v>42</v>
      </c>
      <c r="J37" s="19">
        <f t="shared" si="9"/>
        <v>17</v>
      </c>
      <c r="K37" s="22">
        <v>59</v>
      </c>
      <c r="L37" s="27">
        <v>60</v>
      </c>
      <c r="M37" s="19">
        <f t="shared" si="10"/>
        <v>17</v>
      </c>
      <c r="N37" s="22">
        <v>77</v>
      </c>
      <c r="O37" s="41">
        <f t="shared" si="11"/>
        <v>202</v>
      </c>
      <c r="P37" s="42"/>
      <c r="Q37" s="43">
        <f t="shared" si="12"/>
        <v>75</v>
      </c>
      <c r="R37" s="42"/>
      <c r="S37" s="44">
        <f t="shared" si="6"/>
        <v>277</v>
      </c>
      <c r="T37" s="59">
        <v>34</v>
      </c>
      <c r="U37" s="11"/>
    </row>
    <row r="38" spans="1:21" ht="23.25" customHeight="1" thickBot="1" x14ac:dyDescent="0.4">
      <c r="A38" s="60" t="s">
        <v>47</v>
      </c>
      <c r="B38" s="40" t="s">
        <v>71</v>
      </c>
      <c r="C38" s="27">
        <v>48</v>
      </c>
      <c r="D38" s="19">
        <f t="shared" si="7"/>
        <v>35</v>
      </c>
      <c r="E38" s="22">
        <v>83</v>
      </c>
      <c r="F38" s="27">
        <v>51</v>
      </c>
      <c r="G38" s="19">
        <f t="shared" si="8"/>
        <v>17</v>
      </c>
      <c r="H38" s="22">
        <v>68</v>
      </c>
      <c r="I38" s="27">
        <v>50</v>
      </c>
      <c r="J38" s="19">
        <f t="shared" si="9"/>
        <v>27</v>
      </c>
      <c r="K38" s="22">
        <v>77</v>
      </c>
      <c r="L38" s="27">
        <v>52</v>
      </c>
      <c r="M38" s="19">
        <f t="shared" si="10"/>
        <v>18</v>
      </c>
      <c r="N38" s="22">
        <v>70</v>
      </c>
      <c r="O38" s="41">
        <f t="shared" si="11"/>
        <v>201</v>
      </c>
      <c r="P38" s="42"/>
      <c r="Q38" s="43">
        <f t="shared" si="12"/>
        <v>97</v>
      </c>
      <c r="R38" s="42"/>
      <c r="S38" s="44">
        <f t="shared" si="6"/>
        <v>298</v>
      </c>
      <c r="T38" s="61">
        <v>35</v>
      </c>
      <c r="U38" s="11"/>
    </row>
    <row r="39" spans="1:21" ht="24" customHeight="1" thickBot="1" x14ac:dyDescent="0.4">
      <c r="A39" s="62" t="s">
        <v>16</v>
      </c>
      <c r="B39" s="63" t="s">
        <v>65</v>
      </c>
      <c r="C39" s="28">
        <v>46</v>
      </c>
      <c r="D39" s="19">
        <f t="shared" si="7"/>
        <v>18</v>
      </c>
      <c r="E39" s="24">
        <v>64</v>
      </c>
      <c r="F39" s="28">
        <v>48</v>
      </c>
      <c r="G39" s="19">
        <f t="shared" si="8"/>
        <v>9</v>
      </c>
      <c r="H39" s="24">
        <v>57</v>
      </c>
      <c r="I39" s="28">
        <v>45</v>
      </c>
      <c r="J39" s="19">
        <f t="shared" si="9"/>
        <v>22</v>
      </c>
      <c r="K39" s="24">
        <v>67</v>
      </c>
      <c r="L39" s="28">
        <v>54</v>
      </c>
      <c r="M39" s="19">
        <f t="shared" si="10"/>
        <v>18</v>
      </c>
      <c r="N39" s="24">
        <v>72</v>
      </c>
      <c r="O39" s="64">
        <f t="shared" si="11"/>
        <v>193</v>
      </c>
      <c r="P39" s="65"/>
      <c r="Q39" s="66">
        <f t="shared" si="12"/>
        <v>67</v>
      </c>
      <c r="R39" s="65"/>
      <c r="S39" s="67">
        <f>O39+Q39</f>
        <v>260</v>
      </c>
      <c r="T39" s="61">
        <v>36</v>
      </c>
      <c r="U39" s="12"/>
    </row>
    <row r="40" spans="1:21" ht="23.25" customHeight="1" thickBot="1" x14ac:dyDescent="0.4">
      <c r="A40" s="73" t="s">
        <v>48</v>
      </c>
      <c r="B40" s="47" t="s">
        <v>50</v>
      </c>
      <c r="C40" s="48">
        <v>41</v>
      </c>
      <c r="D40" s="19">
        <f t="shared" si="7"/>
        <v>26</v>
      </c>
      <c r="E40" s="49">
        <v>67</v>
      </c>
      <c r="F40" s="48">
        <v>45</v>
      </c>
      <c r="G40" s="19">
        <f t="shared" si="8"/>
        <v>18</v>
      </c>
      <c r="H40" s="49">
        <v>63</v>
      </c>
      <c r="I40" s="48">
        <v>57</v>
      </c>
      <c r="J40" s="19">
        <f t="shared" si="9"/>
        <v>17</v>
      </c>
      <c r="K40" s="49">
        <v>74</v>
      </c>
      <c r="L40" s="48">
        <v>49</v>
      </c>
      <c r="M40" s="19">
        <f t="shared" si="10"/>
        <v>18</v>
      </c>
      <c r="N40" s="49">
        <v>67</v>
      </c>
      <c r="O40" s="50">
        <f t="shared" si="11"/>
        <v>192</v>
      </c>
      <c r="P40" s="51"/>
      <c r="Q40" s="52">
        <f t="shared" si="12"/>
        <v>79</v>
      </c>
      <c r="R40" s="51"/>
      <c r="S40" s="53">
        <f>SUM(O40+Q40)</f>
        <v>271</v>
      </c>
      <c r="T40" s="59">
        <v>37</v>
      </c>
      <c r="U40" s="69"/>
    </row>
    <row r="41" spans="1:21" ht="23.25" customHeight="1" thickBot="1" x14ac:dyDescent="0.4">
      <c r="A41" s="60" t="s">
        <v>58</v>
      </c>
      <c r="B41" s="40" t="s">
        <v>6</v>
      </c>
      <c r="C41" s="27">
        <v>47</v>
      </c>
      <c r="D41" s="19">
        <f t="shared" si="7"/>
        <v>17</v>
      </c>
      <c r="E41" s="22">
        <v>64</v>
      </c>
      <c r="F41" s="27">
        <v>49</v>
      </c>
      <c r="G41" s="19">
        <f t="shared" si="8"/>
        <v>7</v>
      </c>
      <c r="H41" s="22">
        <v>56</v>
      </c>
      <c r="I41" s="27">
        <v>38</v>
      </c>
      <c r="J41" s="19">
        <f t="shared" si="9"/>
        <v>17</v>
      </c>
      <c r="K41" s="22">
        <v>55</v>
      </c>
      <c r="L41" s="27">
        <v>58</v>
      </c>
      <c r="M41" s="19">
        <f t="shared" si="10"/>
        <v>17</v>
      </c>
      <c r="N41" s="22">
        <v>75</v>
      </c>
      <c r="O41" s="41">
        <f t="shared" si="11"/>
        <v>192</v>
      </c>
      <c r="P41" s="42"/>
      <c r="Q41" s="43">
        <f t="shared" si="12"/>
        <v>58</v>
      </c>
      <c r="R41" s="42"/>
      <c r="S41" s="44">
        <f>SUM(O41+Q41)</f>
        <v>250</v>
      </c>
      <c r="T41" s="61">
        <v>38</v>
      </c>
      <c r="U41" s="11"/>
    </row>
    <row r="42" spans="1:21" ht="23.25" customHeight="1" thickBot="1" x14ac:dyDescent="0.4">
      <c r="A42" s="60" t="s">
        <v>78</v>
      </c>
      <c r="B42" s="40" t="s">
        <v>36</v>
      </c>
      <c r="C42" s="27">
        <v>55</v>
      </c>
      <c r="D42" s="19">
        <f t="shared" si="7"/>
        <v>18</v>
      </c>
      <c r="E42" s="22">
        <v>73</v>
      </c>
      <c r="F42" s="27">
        <v>42</v>
      </c>
      <c r="G42" s="19">
        <f t="shared" si="8"/>
        <v>17</v>
      </c>
      <c r="H42" s="22">
        <v>59</v>
      </c>
      <c r="I42" s="27">
        <v>48</v>
      </c>
      <c r="J42" s="19">
        <f t="shared" si="9"/>
        <v>8</v>
      </c>
      <c r="K42" s="22">
        <v>56</v>
      </c>
      <c r="L42" s="27">
        <v>44</v>
      </c>
      <c r="M42" s="19">
        <f t="shared" si="10"/>
        <v>35</v>
      </c>
      <c r="N42" s="22">
        <v>79</v>
      </c>
      <c r="O42" s="41">
        <f t="shared" si="11"/>
        <v>189</v>
      </c>
      <c r="P42" s="42"/>
      <c r="Q42" s="43">
        <f t="shared" si="12"/>
        <v>78</v>
      </c>
      <c r="R42" s="42"/>
      <c r="S42" s="44">
        <f>SUM(O42+Q42)</f>
        <v>267</v>
      </c>
      <c r="T42" s="61">
        <v>39</v>
      </c>
      <c r="U42" s="11"/>
    </row>
    <row r="43" spans="1:21" ht="24" customHeight="1" thickBot="1" x14ac:dyDescent="0.4">
      <c r="A43" s="62" t="s">
        <v>73</v>
      </c>
      <c r="B43" s="63" t="s">
        <v>74</v>
      </c>
      <c r="C43" s="28">
        <v>47</v>
      </c>
      <c r="D43" s="19">
        <f t="shared" si="7"/>
        <v>17</v>
      </c>
      <c r="E43" s="24">
        <v>64</v>
      </c>
      <c r="F43" s="28">
        <v>54</v>
      </c>
      <c r="G43" s="19">
        <f t="shared" si="8"/>
        <v>25</v>
      </c>
      <c r="H43" s="24">
        <v>79</v>
      </c>
      <c r="I43" s="28">
        <v>45</v>
      </c>
      <c r="J43" s="19">
        <f t="shared" si="9"/>
        <v>15</v>
      </c>
      <c r="K43" s="24">
        <v>60</v>
      </c>
      <c r="L43" s="28">
        <v>37</v>
      </c>
      <c r="M43" s="19">
        <f t="shared" si="10"/>
        <v>17</v>
      </c>
      <c r="N43" s="24">
        <v>54</v>
      </c>
      <c r="O43" s="64">
        <f t="shared" si="11"/>
        <v>183</v>
      </c>
      <c r="P43" s="65"/>
      <c r="Q43" s="66">
        <f t="shared" si="12"/>
        <v>74</v>
      </c>
      <c r="R43" s="65"/>
      <c r="S43" s="67">
        <f>O43+Q43</f>
        <v>257</v>
      </c>
      <c r="T43" s="59">
        <v>40</v>
      </c>
      <c r="U43" s="12"/>
    </row>
    <row r="44" spans="1:21" ht="23.25" customHeight="1" thickBot="1" x14ac:dyDescent="0.4">
      <c r="A44" s="34" t="s">
        <v>78</v>
      </c>
      <c r="B44" s="54" t="s">
        <v>79</v>
      </c>
      <c r="C44" s="26">
        <v>38</v>
      </c>
      <c r="D44" s="19">
        <f t="shared" si="7"/>
        <v>18</v>
      </c>
      <c r="E44" s="20">
        <v>56</v>
      </c>
      <c r="F44" s="26">
        <v>42</v>
      </c>
      <c r="G44" s="19">
        <f t="shared" si="8"/>
        <v>26</v>
      </c>
      <c r="H44" s="20">
        <v>68</v>
      </c>
      <c r="I44" s="26">
        <v>46</v>
      </c>
      <c r="J44" s="19">
        <f t="shared" si="9"/>
        <v>16</v>
      </c>
      <c r="K44" s="20">
        <v>62</v>
      </c>
      <c r="L44" s="26">
        <v>51</v>
      </c>
      <c r="M44" s="19">
        <f t="shared" si="10"/>
        <v>15</v>
      </c>
      <c r="N44" s="20">
        <v>66</v>
      </c>
      <c r="O44" s="55">
        <f t="shared" si="11"/>
        <v>177</v>
      </c>
      <c r="P44" s="56"/>
      <c r="Q44" s="57">
        <f t="shared" si="12"/>
        <v>75</v>
      </c>
      <c r="R44" s="56"/>
      <c r="S44" s="58">
        <f>O44+Q44</f>
        <v>252</v>
      </c>
      <c r="T44" s="61">
        <v>41</v>
      </c>
      <c r="U44" s="10"/>
    </row>
    <row r="45" spans="1:21" ht="23.25" customHeight="1" thickBot="1" x14ac:dyDescent="0.4">
      <c r="A45" s="60" t="s">
        <v>11</v>
      </c>
      <c r="B45" s="40" t="s">
        <v>89</v>
      </c>
      <c r="C45" s="27">
        <v>41</v>
      </c>
      <c r="D45" s="19">
        <f t="shared" si="7"/>
        <v>33</v>
      </c>
      <c r="E45" s="22">
        <v>74</v>
      </c>
      <c r="F45" s="23">
        <v>44</v>
      </c>
      <c r="G45" s="19">
        <f t="shared" si="8"/>
        <v>23</v>
      </c>
      <c r="H45" s="22">
        <v>67</v>
      </c>
      <c r="I45" s="23">
        <v>44</v>
      </c>
      <c r="J45" s="19">
        <f t="shared" si="9"/>
        <v>27</v>
      </c>
      <c r="K45" s="22">
        <v>71</v>
      </c>
      <c r="L45" s="23">
        <v>41</v>
      </c>
      <c r="M45" s="19">
        <f t="shared" si="10"/>
        <v>16</v>
      </c>
      <c r="N45" s="22">
        <v>57</v>
      </c>
      <c r="O45" s="41">
        <f t="shared" si="11"/>
        <v>170</v>
      </c>
      <c r="P45" s="42"/>
      <c r="Q45" s="43">
        <f t="shared" si="12"/>
        <v>99</v>
      </c>
      <c r="R45" s="42"/>
      <c r="S45" s="44">
        <f t="shared" ref="S45:S51" si="13">SUM(O45+Q45)</f>
        <v>269</v>
      </c>
      <c r="T45" s="61">
        <v>42</v>
      </c>
      <c r="U45" s="11"/>
    </row>
    <row r="46" spans="1:21" ht="23.25" customHeight="1" thickBot="1" x14ac:dyDescent="0.4">
      <c r="A46" s="60" t="s">
        <v>44</v>
      </c>
      <c r="B46" s="40" t="s">
        <v>70</v>
      </c>
      <c r="C46" s="27">
        <v>38</v>
      </c>
      <c r="D46" s="19">
        <f t="shared" si="7"/>
        <v>14</v>
      </c>
      <c r="E46" s="22">
        <v>52</v>
      </c>
      <c r="F46" s="27">
        <v>53</v>
      </c>
      <c r="G46" s="19">
        <f t="shared" si="8"/>
        <v>16</v>
      </c>
      <c r="H46" s="22">
        <v>69</v>
      </c>
      <c r="I46" s="27">
        <v>44</v>
      </c>
      <c r="J46" s="19">
        <f t="shared" si="9"/>
        <v>7</v>
      </c>
      <c r="K46" s="22">
        <v>51</v>
      </c>
      <c r="L46" s="27">
        <v>35</v>
      </c>
      <c r="M46" s="19">
        <f t="shared" si="10"/>
        <v>8</v>
      </c>
      <c r="N46" s="22">
        <v>43</v>
      </c>
      <c r="O46" s="41">
        <f t="shared" si="11"/>
        <v>170</v>
      </c>
      <c r="P46" s="42"/>
      <c r="Q46" s="43">
        <f t="shared" si="12"/>
        <v>45</v>
      </c>
      <c r="R46" s="42"/>
      <c r="S46" s="44">
        <f t="shared" si="13"/>
        <v>215</v>
      </c>
      <c r="T46" s="59">
        <v>43</v>
      </c>
      <c r="U46" s="11"/>
    </row>
    <row r="47" spans="1:21" ht="24" customHeight="1" thickBot="1" x14ac:dyDescent="0.4">
      <c r="A47" s="62" t="s">
        <v>44</v>
      </c>
      <c r="B47" s="63" t="s">
        <v>33</v>
      </c>
      <c r="C47" s="28">
        <v>39</v>
      </c>
      <c r="D47" s="19">
        <f t="shared" si="7"/>
        <v>12</v>
      </c>
      <c r="E47" s="24">
        <v>51</v>
      </c>
      <c r="F47" s="28">
        <v>49</v>
      </c>
      <c r="G47" s="19">
        <f t="shared" si="8"/>
        <v>17</v>
      </c>
      <c r="H47" s="24">
        <v>66</v>
      </c>
      <c r="I47" s="28">
        <v>38</v>
      </c>
      <c r="J47" s="19">
        <f t="shared" si="9"/>
        <v>12</v>
      </c>
      <c r="K47" s="24">
        <v>50</v>
      </c>
      <c r="L47" s="28">
        <v>42</v>
      </c>
      <c r="M47" s="19">
        <f t="shared" si="10"/>
        <v>18</v>
      </c>
      <c r="N47" s="24">
        <v>60</v>
      </c>
      <c r="O47" s="64">
        <f t="shared" si="11"/>
        <v>168</v>
      </c>
      <c r="P47" s="65"/>
      <c r="Q47" s="66">
        <f t="shared" si="12"/>
        <v>59</v>
      </c>
      <c r="R47" s="65"/>
      <c r="S47" s="67">
        <f t="shared" si="13"/>
        <v>227</v>
      </c>
      <c r="T47" s="61">
        <v>44</v>
      </c>
      <c r="U47" s="12"/>
    </row>
    <row r="48" spans="1:21" ht="23.25" customHeight="1" thickBot="1" x14ac:dyDescent="0.4">
      <c r="A48" s="34" t="s">
        <v>47</v>
      </c>
      <c r="B48" s="54" t="s">
        <v>56</v>
      </c>
      <c r="C48" s="26">
        <v>31</v>
      </c>
      <c r="D48" s="19">
        <f t="shared" si="7"/>
        <v>16</v>
      </c>
      <c r="E48" s="20">
        <v>47</v>
      </c>
      <c r="F48" s="26">
        <v>32</v>
      </c>
      <c r="G48" s="19">
        <f t="shared" si="8"/>
        <v>28</v>
      </c>
      <c r="H48" s="87">
        <v>60</v>
      </c>
      <c r="I48" s="26">
        <v>50</v>
      </c>
      <c r="J48" s="19">
        <f t="shared" si="9"/>
        <v>16</v>
      </c>
      <c r="K48" s="20">
        <v>66</v>
      </c>
      <c r="L48" s="26">
        <v>53</v>
      </c>
      <c r="M48" s="19">
        <f t="shared" si="10"/>
        <v>24</v>
      </c>
      <c r="N48" s="20">
        <v>77</v>
      </c>
      <c r="O48" s="55">
        <f t="shared" si="11"/>
        <v>166</v>
      </c>
      <c r="P48" s="56"/>
      <c r="Q48" s="57">
        <f t="shared" si="12"/>
        <v>84</v>
      </c>
      <c r="R48" s="56"/>
      <c r="S48" s="58">
        <f t="shared" si="13"/>
        <v>250</v>
      </c>
      <c r="T48" s="61">
        <v>45</v>
      </c>
      <c r="U48" s="10"/>
    </row>
    <row r="49" spans="1:21" ht="23.25" customHeight="1" thickBot="1" x14ac:dyDescent="0.4">
      <c r="A49" s="60" t="s">
        <v>11</v>
      </c>
      <c r="B49" s="40" t="s">
        <v>91</v>
      </c>
      <c r="C49" s="27">
        <v>44</v>
      </c>
      <c r="D49" s="19">
        <f t="shared" si="7"/>
        <v>18</v>
      </c>
      <c r="E49" s="22">
        <v>62</v>
      </c>
      <c r="F49" s="23">
        <v>39</v>
      </c>
      <c r="G49" s="19">
        <f t="shared" si="8"/>
        <v>18</v>
      </c>
      <c r="H49" s="22">
        <v>57</v>
      </c>
      <c r="I49" s="23">
        <v>40</v>
      </c>
      <c r="J49" s="19">
        <f t="shared" si="9"/>
        <v>16</v>
      </c>
      <c r="K49" s="22">
        <v>56</v>
      </c>
      <c r="L49" s="23">
        <v>40</v>
      </c>
      <c r="M49" s="19">
        <f t="shared" si="10"/>
        <v>24</v>
      </c>
      <c r="N49" s="22">
        <v>64</v>
      </c>
      <c r="O49" s="41">
        <f t="shared" si="11"/>
        <v>163</v>
      </c>
      <c r="P49" s="42"/>
      <c r="Q49" s="43">
        <f t="shared" si="12"/>
        <v>76</v>
      </c>
      <c r="R49" s="42"/>
      <c r="S49" s="44">
        <f t="shared" si="13"/>
        <v>239</v>
      </c>
      <c r="T49" s="59">
        <v>46</v>
      </c>
      <c r="U49" s="11"/>
    </row>
    <row r="50" spans="1:21" ht="23.25" customHeight="1" thickBot="1" x14ac:dyDescent="0.4">
      <c r="A50" s="60" t="s">
        <v>82</v>
      </c>
      <c r="B50" s="40" t="s">
        <v>84</v>
      </c>
      <c r="C50" s="27">
        <v>23</v>
      </c>
      <c r="D50" s="19">
        <f t="shared" si="7"/>
        <v>8</v>
      </c>
      <c r="E50" s="22">
        <v>31</v>
      </c>
      <c r="F50" s="27">
        <v>37</v>
      </c>
      <c r="G50" s="19">
        <f t="shared" si="8"/>
        <v>8</v>
      </c>
      <c r="H50" s="22">
        <v>45</v>
      </c>
      <c r="I50" s="27">
        <v>33</v>
      </c>
      <c r="J50" s="19">
        <f t="shared" si="9"/>
        <v>8</v>
      </c>
      <c r="K50" s="22">
        <v>41</v>
      </c>
      <c r="L50" s="27">
        <v>61</v>
      </c>
      <c r="M50" s="19">
        <f t="shared" si="10"/>
        <v>16</v>
      </c>
      <c r="N50" s="22">
        <v>77</v>
      </c>
      <c r="O50" s="41">
        <f t="shared" si="11"/>
        <v>154</v>
      </c>
      <c r="P50" s="42"/>
      <c r="Q50" s="43">
        <f t="shared" si="12"/>
        <v>40</v>
      </c>
      <c r="R50" s="42"/>
      <c r="S50" s="44">
        <f t="shared" si="13"/>
        <v>194</v>
      </c>
      <c r="T50" s="61">
        <v>47</v>
      </c>
      <c r="U50" s="11"/>
    </row>
    <row r="51" spans="1:21" ht="24" customHeight="1" thickBot="1" x14ac:dyDescent="0.4">
      <c r="A51" s="62" t="s">
        <v>43</v>
      </c>
      <c r="B51" s="63" t="s">
        <v>28</v>
      </c>
      <c r="C51" s="28">
        <v>51</v>
      </c>
      <c r="D51" s="19">
        <f t="shared" si="7"/>
        <v>22</v>
      </c>
      <c r="E51" s="24">
        <v>73</v>
      </c>
      <c r="F51" s="28">
        <v>30</v>
      </c>
      <c r="G51" s="19">
        <f t="shared" si="8"/>
        <v>10</v>
      </c>
      <c r="H51" s="24">
        <v>40</v>
      </c>
      <c r="I51" s="28">
        <v>42</v>
      </c>
      <c r="J51" s="19">
        <f t="shared" si="9"/>
        <v>9</v>
      </c>
      <c r="K51" s="24">
        <v>51</v>
      </c>
      <c r="L51" s="28">
        <v>28</v>
      </c>
      <c r="M51" s="19">
        <f t="shared" si="10"/>
        <v>26</v>
      </c>
      <c r="N51" s="24">
        <v>54</v>
      </c>
      <c r="O51" s="64">
        <f t="shared" si="11"/>
        <v>151</v>
      </c>
      <c r="P51" s="65"/>
      <c r="Q51" s="66">
        <f t="shared" si="12"/>
        <v>67</v>
      </c>
      <c r="R51" s="65"/>
      <c r="S51" s="67">
        <f t="shared" si="13"/>
        <v>218</v>
      </c>
      <c r="T51" s="61">
        <v>48</v>
      </c>
      <c r="U51" s="12"/>
    </row>
    <row r="52" spans="1:21" ht="23.25" customHeight="1" thickBot="1" x14ac:dyDescent="0.4">
      <c r="A52" s="34" t="s">
        <v>11</v>
      </c>
      <c r="B52" s="54" t="s">
        <v>88</v>
      </c>
      <c r="C52" s="26">
        <v>44</v>
      </c>
      <c r="D52" s="19">
        <f t="shared" si="7"/>
        <v>15</v>
      </c>
      <c r="E52" s="20">
        <v>59</v>
      </c>
      <c r="F52" s="21">
        <v>44</v>
      </c>
      <c r="G52" s="19">
        <f t="shared" si="8"/>
        <v>16</v>
      </c>
      <c r="H52" s="20">
        <v>60</v>
      </c>
      <c r="I52" s="21">
        <v>25</v>
      </c>
      <c r="J52" s="19">
        <f t="shared" si="9"/>
        <v>8</v>
      </c>
      <c r="K52" s="20">
        <v>33</v>
      </c>
      <c r="L52" s="21">
        <v>35</v>
      </c>
      <c r="M52" s="19">
        <f t="shared" si="10"/>
        <v>16</v>
      </c>
      <c r="N52" s="20">
        <v>51</v>
      </c>
      <c r="O52" s="55">
        <f t="shared" si="11"/>
        <v>148</v>
      </c>
      <c r="P52" s="56"/>
      <c r="Q52" s="57">
        <f t="shared" si="12"/>
        <v>55</v>
      </c>
      <c r="R52" s="56"/>
      <c r="S52" s="58">
        <f>O52+Q52</f>
        <v>203</v>
      </c>
      <c r="T52" s="59">
        <v>49</v>
      </c>
      <c r="U52" s="10"/>
    </row>
    <row r="53" spans="1:21" ht="23.25" customHeight="1" thickBot="1" x14ac:dyDescent="0.4">
      <c r="A53" s="60" t="s">
        <v>44</v>
      </c>
      <c r="B53" s="40" t="s">
        <v>45</v>
      </c>
      <c r="C53" s="27">
        <v>47</v>
      </c>
      <c r="D53" s="19">
        <f t="shared" si="7"/>
        <v>16</v>
      </c>
      <c r="E53" s="22">
        <v>63</v>
      </c>
      <c r="F53" s="27">
        <v>27</v>
      </c>
      <c r="G53" s="19">
        <f t="shared" si="8"/>
        <v>18</v>
      </c>
      <c r="H53" s="22">
        <v>45</v>
      </c>
      <c r="I53" s="27">
        <v>41</v>
      </c>
      <c r="J53" s="19">
        <f t="shared" si="9"/>
        <v>15</v>
      </c>
      <c r="K53" s="22">
        <v>56</v>
      </c>
      <c r="L53" s="27">
        <v>27</v>
      </c>
      <c r="M53" s="19">
        <f t="shared" si="10"/>
        <v>16</v>
      </c>
      <c r="N53" s="22">
        <v>43</v>
      </c>
      <c r="O53" s="41">
        <f t="shared" si="11"/>
        <v>142</v>
      </c>
      <c r="P53" s="42"/>
      <c r="Q53" s="43">
        <f t="shared" si="12"/>
        <v>65</v>
      </c>
      <c r="R53" s="42"/>
      <c r="S53" s="44">
        <f>O53+Q53</f>
        <v>207</v>
      </c>
      <c r="T53" s="61">
        <v>50</v>
      </c>
      <c r="U53" s="11"/>
    </row>
    <row r="54" spans="1:21" ht="23.25" customHeight="1" thickBot="1" x14ac:dyDescent="0.4">
      <c r="A54" s="60" t="s">
        <v>11</v>
      </c>
      <c r="B54" s="40" t="s">
        <v>90</v>
      </c>
      <c r="C54" s="27">
        <v>31</v>
      </c>
      <c r="D54" s="19">
        <f t="shared" si="7"/>
        <v>18</v>
      </c>
      <c r="E54" s="22">
        <v>49</v>
      </c>
      <c r="F54" s="23">
        <v>43</v>
      </c>
      <c r="G54" s="19">
        <f t="shared" si="8"/>
        <v>26</v>
      </c>
      <c r="H54" s="22">
        <v>69</v>
      </c>
      <c r="I54" s="23">
        <v>25</v>
      </c>
      <c r="J54" s="19">
        <f t="shared" si="9"/>
        <v>17</v>
      </c>
      <c r="K54" s="22">
        <v>42</v>
      </c>
      <c r="L54" s="23">
        <v>41</v>
      </c>
      <c r="M54" s="19">
        <f t="shared" si="10"/>
        <v>8</v>
      </c>
      <c r="N54" s="22">
        <v>49</v>
      </c>
      <c r="O54" s="41">
        <f t="shared" si="11"/>
        <v>140</v>
      </c>
      <c r="P54" s="42"/>
      <c r="Q54" s="43">
        <f t="shared" si="12"/>
        <v>69</v>
      </c>
      <c r="R54" s="42"/>
      <c r="S54" s="44">
        <f>SUM(O54+Q54)</f>
        <v>209</v>
      </c>
      <c r="T54" s="61">
        <v>51</v>
      </c>
      <c r="U54" s="11"/>
    </row>
    <row r="55" spans="1:21" ht="24" customHeight="1" thickBot="1" x14ac:dyDescent="0.4">
      <c r="A55" s="62" t="s">
        <v>73</v>
      </c>
      <c r="B55" s="63" t="s">
        <v>77</v>
      </c>
      <c r="C55" s="28">
        <v>25</v>
      </c>
      <c r="D55" s="19">
        <f t="shared" si="7"/>
        <v>13</v>
      </c>
      <c r="E55" s="24">
        <v>38</v>
      </c>
      <c r="F55" s="28">
        <v>42</v>
      </c>
      <c r="G55" s="19">
        <f t="shared" si="8"/>
        <v>25</v>
      </c>
      <c r="H55" s="24">
        <v>67</v>
      </c>
      <c r="I55" s="28">
        <v>38</v>
      </c>
      <c r="J55" s="19">
        <f t="shared" si="9"/>
        <v>8</v>
      </c>
      <c r="K55" s="24">
        <v>46</v>
      </c>
      <c r="L55" s="28">
        <v>34</v>
      </c>
      <c r="M55" s="19">
        <f t="shared" si="10"/>
        <v>18</v>
      </c>
      <c r="N55" s="24">
        <v>52</v>
      </c>
      <c r="O55" s="64">
        <f t="shared" si="11"/>
        <v>139</v>
      </c>
      <c r="P55" s="65"/>
      <c r="Q55" s="66">
        <f t="shared" si="12"/>
        <v>64</v>
      </c>
      <c r="R55" s="65"/>
      <c r="S55" s="67">
        <f>SUM(O55+Q55)</f>
        <v>203</v>
      </c>
      <c r="T55" s="59">
        <v>52</v>
      </c>
      <c r="U55" s="12"/>
    </row>
    <row r="56" spans="1:21" ht="23.25" customHeight="1" thickBot="1" x14ac:dyDescent="0.4">
      <c r="A56" s="34" t="s">
        <v>41</v>
      </c>
      <c r="B56" s="54" t="s">
        <v>42</v>
      </c>
      <c r="C56" s="26">
        <v>30</v>
      </c>
      <c r="D56" s="19">
        <f t="shared" si="7"/>
        <v>8</v>
      </c>
      <c r="E56" s="20">
        <v>38</v>
      </c>
      <c r="F56" s="26">
        <v>41</v>
      </c>
      <c r="G56" s="19">
        <f t="shared" si="8"/>
        <v>23</v>
      </c>
      <c r="H56" s="20">
        <v>64</v>
      </c>
      <c r="I56" s="26">
        <v>34</v>
      </c>
      <c r="J56" s="19">
        <f t="shared" si="9"/>
        <v>35</v>
      </c>
      <c r="K56" s="20">
        <v>69</v>
      </c>
      <c r="L56" s="26">
        <v>31</v>
      </c>
      <c r="M56" s="19">
        <f t="shared" si="10"/>
        <v>18</v>
      </c>
      <c r="N56" s="20">
        <v>49</v>
      </c>
      <c r="O56" s="55">
        <f t="shared" si="11"/>
        <v>136</v>
      </c>
      <c r="P56" s="56"/>
      <c r="Q56" s="57">
        <f t="shared" si="12"/>
        <v>84</v>
      </c>
      <c r="R56" s="56"/>
      <c r="S56" s="58">
        <f>SUM(O56+Q56)</f>
        <v>220</v>
      </c>
      <c r="T56" s="61">
        <v>53</v>
      </c>
      <c r="U56" s="10"/>
    </row>
    <row r="57" spans="1:21" ht="23.25" customHeight="1" thickBot="1" x14ac:dyDescent="0.4">
      <c r="A57" s="60" t="s">
        <v>43</v>
      </c>
      <c r="B57" s="40" t="s">
        <v>68</v>
      </c>
      <c r="C57" s="27">
        <v>33</v>
      </c>
      <c r="D57" s="19">
        <f t="shared" si="7"/>
        <v>9</v>
      </c>
      <c r="E57" s="22">
        <v>42</v>
      </c>
      <c r="F57" s="27">
        <v>28</v>
      </c>
      <c r="G57" s="19">
        <f t="shared" si="8"/>
        <v>17</v>
      </c>
      <c r="H57" s="86">
        <v>45</v>
      </c>
      <c r="I57" s="27">
        <v>35</v>
      </c>
      <c r="J57" s="19">
        <f t="shared" si="9"/>
        <v>8</v>
      </c>
      <c r="K57" s="22">
        <v>43</v>
      </c>
      <c r="L57" s="27">
        <v>36</v>
      </c>
      <c r="M57" s="19">
        <f t="shared" si="10"/>
        <v>17</v>
      </c>
      <c r="N57" s="22">
        <v>53</v>
      </c>
      <c r="O57" s="41">
        <f t="shared" si="11"/>
        <v>132</v>
      </c>
      <c r="P57" s="42"/>
      <c r="Q57" s="43">
        <f t="shared" si="12"/>
        <v>51</v>
      </c>
      <c r="R57" s="42"/>
      <c r="S57" s="44">
        <f>O57+Q57</f>
        <v>183</v>
      </c>
      <c r="T57" s="61">
        <v>54</v>
      </c>
      <c r="U57" s="11"/>
    </row>
    <row r="58" spans="1:21" ht="23.25" customHeight="1" thickBot="1" x14ac:dyDescent="0.4">
      <c r="A58" s="60" t="s">
        <v>78</v>
      </c>
      <c r="B58" s="40" t="s">
        <v>80</v>
      </c>
      <c r="C58" s="27">
        <v>36</v>
      </c>
      <c r="D58" s="19">
        <f t="shared" si="7"/>
        <v>16</v>
      </c>
      <c r="E58" s="22">
        <v>52</v>
      </c>
      <c r="F58" s="27">
        <v>37</v>
      </c>
      <c r="G58" s="19">
        <f t="shared" si="8"/>
        <v>16</v>
      </c>
      <c r="H58" s="22">
        <v>53</v>
      </c>
      <c r="I58" s="27">
        <v>20</v>
      </c>
      <c r="J58" s="19">
        <f t="shared" si="9"/>
        <v>16</v>
      </c>
      <c r="K58" s="22">
        <v>36</v>
      </c>
      <c r="L58" s="27">
        <v>34</v>
      </c>
      <c r="M58" s="19">
        <f t="shared" si="10"/>
        <v>14</v>
      </c>
      <c r="N58" s="22">
        <v>48</v>
      </c>
      <c r="O58" s="41">
        <f t="shared" si="11"/>
        <v>127</v>
      </c>
      <c r="P58" s="42"/>
      <c r="Q58" s="43">
        <f t="shared" si="12"/>
        <v>62</v>
      </c>
      <c r="R58" s="42"/>
      <c r="S58" s="44">
        <f t="shared" ref="S58:S63" si="14">SUM(O58+Q58)</f>
        <v>189</v>
      </c>
      <c r="T58" s="59">
        <v>55</v>
      </c>
      <c r="U58" s="11"/>
    </row>
    <row r="59" spans="1:21" ht="24" customHeight="1" thickBot="1" x14ac:dyDescent="0.4">
      <c r="A59" s="62" t="s">
        <v>78</v>
      </c>
      <c r="B59" s="63" t="s">
        <v>81</v>
      </c>
      <c r="C59" s="28">
        <v>28</v>
      </c>
      <c r="D59" s="19">
        <f t="shared" si="7"/>
        <v>7</v>
      </c>
      <c r="E59" s="24">
        <v>35</v>
      </c>
      <c r="F59" s="28">
        <v>22</v>
      </c>
      <c r="G59" s="19">
        <f t="shared" si="8"/>
        <v>8</v>
      </c>
      <c r="H59" s="24">
        <v>30</v>
      </c>
      <c r="I59" s="28">
        <v>51</v>
      </c>
      <c r="J59" s="19">
        <f t="shared" si="9"/>
        <v>14</v>
      </c>
      <c r="K59" s="24">
        <v>65</v>
      </c>
      <c r="L59" s="28">
        <v>23</v>
      </c>
      <c r="M59" s="19">
        <f t="shared" si="10"/>
        <v>9</v>
      </c>
      <c r="N59" s="24">
        <v>32</v>
      </c>
      <c r="O59" s="64">
        <f t="shared" si="11"/>
        <v>124</v>
      </c>
      <c r="P59" s="65"/>
      <c r="Q59" s="66">
        <f t="shared" si="12"/>
        <v>38</v>
      </c>
      <c r="R59" s="65"/>
      <c r="S59" s="67">
        <f t="shared" si="14"/>
        <v>162</v>
      </c>
      <c r="T59" s="61">
        <v>56</v>
      </c>
      <c r="U59" s="12"/>
    </row>
    <row r="60" spans="1:21" ht="24" thickBot="1" x14ac:dyDescent="0.4">
      <c r="A60" s="34" t="s">
        <v>43</v>
      </c>
      <c r="B60" s="54" t="s">
        <v>32</v>
      </c>
      <c r="C60" s="26">
        <v>28</v>
      </c>
      <c r="D60" s="19">
        <f t="shared" si="7"/>
        <v>17</v>
      </c>
      <c r="E60" s="20">
        <v>45</v>
      </c>
      <c r="F60" s="26">
        <v>30</v>
      </c>
      <c r="G60" s="19">
        <f t="shared" si="8"/>
        <v>8</v>
      </c>
      <c r="H60" s="20">
        <v>38</v>
      </c>
      <c r="I60" s="26">
        <v>33</v>
      </c>
      <c r="J60" s="19">
        <f t="shared" si="9"/>
        <v>7</v>
      </c>
      <c r="K60" s="20">
        <v>40</v>
      </c>
      <c r="L60" s="26">
        <v>30</v>
      </c>
      <c r="M60" s="19">
        <f t="shared" si="10"/>
        <v>6</v>
      </c>
      <c r="N60" s="20">
        <v>36</v>
      </c>
      <c r="O60" s="55">
        <f t="shared" si="11"/>
        <v>121</v>
      </c>
      <c r="P60" s="56"/>
      <c r="Q60" s="57">
        <f t="shared" si="12"/>
        <v>38</v>
      </c>
      <c r="R60" s="56"/>
      <c r="S60" s="58">
        <f t="shared" si="14"/>
        <v>159</v>
      </c>
      <c r="T60" s="61">
        <v>57</v>
      </c>
      <c r="U60" s="10"/>
    </row>
    <row r="61" spans="1:21" ht="24" thickBot="1" x14ac:dyDescent="0.4">
      <c r="A61" s="60" t="s">
        <v>43</v>
      </c>
      <c r="B61" s="40" t="s">
        <v>69</v>
      </c>
      <c r="C61" s="27">
        <v>28</v>
      </c>
      <c r="D61" s="19">
        <f t="shared" si="7"/>
        <v>12</v>
      </c>
      <c r="E61" s="22">
        <v>40</v>
      </c>
      <c r="F61" s="27">
        <v>26</v>
      </c>
      <c r="G61" s="19">
        <f t="shared" si="8"/>
        <v>18</v>
      </c>
      <c r="H61" s="22">
        <v>44</v>
      </c>
      <c r="I61" s="27">
        <v>20</v>
      </c>
      <c r="J61" s="19">
        <f t="shared" si="9"/>
        <v>17</v>
      </c>
      <c r="K61" s="22">
        <v>37</v>
      </c>
      <c r="L61" s="27">
        <v>41</v>
      </c>
      <c r="M61" s="19">
        <f t="shared" si="10"/>
        <v>8</v>
      </c>
      <c r="N61" s="22">
        <v>49</v>
      </c>
      <c r="O61" s="41">
        <f t="shared" si="11"/>
        <v>115</v>
      </c>
      <c r="P61" s="42"/>
      <c r="Q61" s="43">
        <f t="shared" si="12"/>
        <v>55</v>
      </c>
      <c r="R61" s="42"/>
      <c r="S61" s="44">
        <f t="shared" si="14"/>
        <v>170</v>
      </c>
      <c r="T61" s="59">
        <v>58</v>
      </c>
      <c r="U61" s="11"/>
    </row>
    <row r="62" spans="1:21" ht="24" thickBot="1" x14ac:dyDescent="0.4">
      <c r="A62" s="60" t="s">
        <v>73</v>
      </c>
      <c r="B62" s="40" t="s">
        <v>75</v>
      </c>
      <c r="C62" s="27">
        <v>29</v>
      </c>
      <c r="D62" s="19">
        <f t="shared" si="7"/>
        <v>7</v>
      </c>
      <c r="E62" s="22">
        <v>36</v>
      </c>
      <c r="F62" s="27">
        <v>26</v>
      </c>
      <c r="G62" s="19">
        <f t="shared" si="8"/>
        <v>26</v>
      </c>
      <c r="H62" s="22">
        <v>52</v>
      </c>
      <c r="I62" s="27">
        <v>36</v>
      </c>
      <c r="J62" s="19">
        <f t="shared" si="9"/>
        <v>9</v>
      </c>
      <c r="K62" s="22">
        <v>45</v>
      </c>
      <c r="L62" s="27">
        <v>24</v>
      </c>
      <c r="M62" s="19">
        <f t="shared" si="10"/>
        <v>8</v>
      </c>
      <c r="N62" s="22">
        <v>32</v>
      </c>
      <c r="O62" s="41">
        <f t="shared" si="11"/>
        <v>115</v>
      </c>
      <c r="P62" s="42"/>
      <c r="Q62" s="43">
        <f t="shared" si="12"/>
        <v>50</v>
      </c>
      <c r="R62" s="42"/>
      <c r="S62" s="44">
        <f t="shared" si="14"/>
        <v>165</v>
      </c>
      <c r="T62" s="61">
        <v>59</v>
      </c>
      <c r="U62" s="11"/>
    </row>
    <row r="63" spans="1:21" ht="24" thickBot="1" x14ac:dyDescent="0.4">
      <c r="A63" s="62" t="s">
        <v>73</v>
      </c>
      <c r="B63" s="63" t="s">
        <v>76</v>
      </c>
      <c r="C63" s="28">
        <v>28</v>
      </c>
      <c r="D63" s="19">
        <f t="shared" si="7"/>
        <v>17</v>
      </c>
      <c r="E63" s="24">
        <v>45</v>
      </c>
      <c r="F63" s="28">
        <v>27</v>
      </c>
      <c r="G63" s="19">
        <f t="shared" si="8"/>
        <v>6</v>
      </c>
      <c r="H63" s="24">
        <v>33</v>
      </c>
      <c r="I63" s="28">
        <v>30</v>
      </c>
      <c r="J63" s="19">
        <f t="shared" si="9"/>
        <v>8</v>
      </c>
      <c r="K63" s="24">
        <v>38</v>
      </c>
      <c r="L63" s="28">
        <v>19</v>
      </c>
      <c r="M63" s="19">
        <f t="shared" si="10"/>
        <v>13</v>
      </c>
      <c r="N63" s="24">
        <v>32</v>
      </c>
      <c r="O63" s="64">
        <f t="shared" si="11"/>
        <v>104</v>
      </c>
      <c r="P63" s="65"/>
      <c r="Q63" s="66">
        <f t="shared" si="12"/>
        <v>44</v>
      </c>
      <c r="R63" s="65"/>
      <c r="S63" s="67">
        <f t="shared" si="14"/>
        <v>148</v>
      </c>
      <c r="T63" s="61">
        <v>60</v>
      </c>
      <c r="U63" s="12"/>
    </row>
  </sheetData>
  <sortState xmlns:xlrd2="http://schemas.microsoft.com/office/spreadsheetml/2017/richdata2" ref="A4:T63">
    <sortCondition descending="1" ref="O4:O63"/>
  </sortState>
  <mergeCells count="1">
    <mergeCell ref="A1:U1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71E66-F5E4-4030-B54C-0E0AAE8AA68A}">
  <dimension ref="A1:U63"/>
  <sheetViews>
    <sheetView zoomScale="89" workbookViewId="0">
      <selection activeCell="Q4" sqref="Q4"/>
    </sheetView>
  </sheetViews>
  <sheetFormatPr defaultColWidth="9.140625" defaultRowHeight="18.75" x14ac:dyDescent="0.3"/>
  <cols>
    <col min="1" max="1" width="28.5703125" style="8" customWidth="1"/>
    <col min="2" max="2" width="25.85546875" style="8" customWidth="1"/>
    <col min="3" max="4" width="4.7109375" style="1" bestFit="1" customWidth="1"/>
    <col min="5" max="5" width="5.42578125" style="2" customWidth="1"/>
    <col min="6" max="6" width="4.7109375" style="1" bestFit="1" customWidth="1"/>
    <col min="7" max="7" width="4.7109375" style="1" customWidth="1"/>
    <col min="8" max="8" width="4.85546875" style="2" customWidth="1"/>
    <col min="9" max="10" width="4.7109375" style="1" customWidth="1"/>
    <col min="11" max="11" width="5" style="2" customWidth="1"/>
    <col min="12" max="13" width="4.7109375" style="1" customWidth="1"/>
    <col min="14" max="14" width="5.7109375" style="2" customWidth="1"/>
    <col min="15" max="15" width="6" style="2" bestFit="1" customWidth="1"/>
    <col min="16" max="16" width="4.42578125" style="2" customWidth="1"/>
    <col min="17" max="17" width="6" style="2" bestFit="1" customWidth="1"/>
    <col min="18" max="18" width="5" style="2" customWidth="1"/>
    <col min="19" max="19" width="6" style="2" bestFit="1" customWidth="1"/>
    <col min="20" max="20" width="5" style="2" customWidth="1"/>
    <col min="21" max="21" width="1" style="2" customWidth="1"/>
    <col min="22" max="16384" width="9.140625" style="1"/>
  </cols>
  <sheetData>
    <row r="1" spans="1:21" ht="36" x14ac:dyDescent="0.55000000000000004">
      <c r="A1" s="92" t="s">
        <v>135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0.5" customHeight="1" thickBot="1" x14ac:dyDescent="0.35"/>
    <row r="3" spans="1:21" ht="115.5" customHeight="1" thickBot="1" x14ac:dyDescent="0.35">
      <c r="A3" s="35" t="s">
        <v>0</v>
      </c>
      <c r="B3" s="36" t="s">
        <v>1</v>
      </c>
      <c r="C3" s="4" t="s">
        <v>2</v>
      </c>
      <c r="D3" s="5" t="s">
        <v>3</v>
      </c>
      <c r="E3" s="13" t="s">
        <v>4</v>
      </c>
      <c r="F3" s="6" t="s">
        <v>2</v>
      </c>
      <c r="G3" s="5" t="s">
        <v>3</v>
      </c>
      <c r="H3" s="13" t="s">
        <v>4</v>
      </c>
      <c r="I3" s="6" t="s">
        <v>2</v>
      </c>
      <c r="J3" s="5" t="s">
        <v>3</v>
      </c>
      <c r="K3" s="13" t="s">
        <v>4</v>
      </c>
      <c r="L3" s="6" t="s">
        <v>2</v>
      </c>
      <c r="M3" s="5" t="s">
        <v>3</v>
      </c>
      <c r="N3" s="13" t="s">
        <v>4</v>
      </c>
      <c r="O3" s="7" t="s">
        <v>7</v>
      </c>
      <c r="P3" s="37" t="s">
        <v>18</v>
      </c>
      <c r="Q3" s="38" t="s">
        <v>8</v>
      </c>
      <c r="R3" s="33" t="s">
        <v>19</v>
      </c>
      <c r="S3" s="39" t="s">
        <v>9</v>
      </c>
      <c r="T3" s="33" t="s">
        <v>20</v>
      </c>
      <c r="U3" s="9"/>
    </row>
    <row r="4" spans="1:21" ht="23.25" customHeight="1" thickBot="1" x14ac:dyDescent="0.4">
      <c r="A4" s="34" t="s">
        <v>35</v>
      </c>
      <c r="B4" s="54" t="s">
        <v>66</v>
      </c>
      <c r="C4" s="26">
        <v>59</v>
      </c>
      <c r="D4" s="19">
        <f t="shared" ref="D4:D35" si="0">E4-C4</f>
        <v>24</v>
      </c>
      <c r="E4" s="20">
        <v>83</v>
      </c>
      <c r="F4" s="26">
        <v>60</v>
      </c>
      <c r="G4" s="19">
        <f t="shared" ref="G4:G35" si="1">H4-F4</f>
        <v>26</v>
      </c>
      <c r="H4" s="20">
        <v>86</v>
      </c>
      <c r="I4" s="26">
        <v>54</v>
      </c>
      <c r="J4" s="19">
        <f t="shared" ref="J4:J35" si="2">K4-I4</f>
        <v>35</v>
      </c>
      <c r="K4" s="20">
        <v>89</v>
      </c>
      <c r="L4" s="26">
        <v>62</v>
      </c>
      <c r="M4" s="19">
        <f t="shared" ref="M4:M35" si="3">N4-L4</f>
        <v>44</v>
      </c>
      <c r="N4" s="20">
        <v>106</v>
      </c>
      <c r="O4" s="55">
        <f t="shared" ref="O4:O35" si="4">C4+F4+I4+L4</f>
        <v>235</v>
      </c>
      <c r="P4" s="56"/>
      <c r="Q4" s="57">
        <f t="shared" ref="Q4:Q35" si="5">D4+G4+J4+M4</f>
        <v>129</v>
      </c>
      <c r="R4" s="56"/>
      <c r="S4" s="58">
        <f>SUM(O4+Q4)</f>
        <v>364</v>
      </c>
      <c r="T4" s="59">
        <v>1</v>
      </c>
      <c r="U4" s="10"/>
    </row>
    <row r="5" spans="1:21" ht="24" thickBot="1" x14ac:dyDescent="0.4">
      <c r="A5" s="60" t="s">
        <v>47</v>
      </c>
      <c r="B5" s="40" t="s">
        <v>55</v>
      </c>
      <c r="C5" s="27">
        <v>51</v>
      </c>
      <c r="D5" s="19">
        <f t="shared" si="0"/>
        <v>26</v>
      </c>
      <c r="E5" s="22">
        <v>77</v>
      </c>
      <c r="F5" s="27">
        <v>61</v>
      </c>
      <c r="G5" s="19">
        <f t="shared" si="1"/>
        <v>36</v>
      </c>
      <c r="H5" s="22">
        <v>97</v>
      </c>
      <c r="I5" s="27">
        <v>67</v>
      </c>
      <c r="J5" s="19">
        <f t="shared" si="2"/>
        <v>43</v>
      </c>
      <c r="K5" s="22">
        <v>110</v>
      </c>
      <c r="L5" s="27">
        <v>59</v>
      </c>
      <c r="M5" s="19">
        <f t="shared" si="3"/>
        <v>17</v>
      </c>
      <c r="N5" s="22">
        <v>76</v>
      </c>
      <c r="O5" s="41">
        <f t="shared" si="4"/>
        <v>238</v>
      </c>
      <c r="P5" s="42"/>
      <c r="Q5" s="43">
        <f t="shared" si="5"/>
        <v>122</v>
      </c>
      <c r="R5" s="42"/>
      <c r="S5" s="44">
        <f>O5+Q5</f>
        <v>360</v>
      </c>
      <c r="T5" s="61">
        <v>2</v>
      </c>
      <c r="U5" s="11"/>
    </row>
    <row r="6" spans="1:21" ht="24" thickBot="1" x14ac:dyDescent="0.4">
      <c r="A6" s="60" t="s">
        <v>39</v>
      </c>
      <c r="B6" s="40" t="s">
        <v>124</v>
      </c>
      <c r="C6" s="27">
        <v>48</v>
      </c>
      <c r="D6" s="19">
        <f t="shared" si="0"/>
        <v>34</v>
      </c>
      <c r="E6" s="22">
        <v>82</v>
      </c>
      <c r="F6" s="27">
        <v>59</v>
      </c>
      <c r="G6" s="19">
        <f t="shared" si="1"/>
        <v>32</v>
      </c>
      <c r="H6" s="22">
        <v>91</v>
      </c>
      <c r="I6" s="27">
        <v>59</v>
      </c>
      <c r="J6" s="19">
        <f t="shared" si="2"/>
        <v>17</v>
      </c>
      <c r="K6" s="22">
        <v>76</v>
      </c>
      <c r="L6" s="27">
        <v>57</v>
      </c>
      <c r="M6" s="19">
        <f t="shared" si="3"/>
        <v>33</v>
      </c>
      <c r="N6" s="22">
        <v>90</v>
      </c>
      <c r="O6" s="41">
        <f t="shared" si="4"/>
        <v>223</v>
      </c>
      <c r="P6" s="42"/>
      <c r="Q6" s="43">
        <f t="shared" si="5"/>
        <v>116</v>
      </c>
      <c r="R6" s="42"/>
      <c r="S6" s="44">
        <f>SUM(O6+Q6)</f>
        <v>339</v>
      </c>
      <c r="T6" s="61">
        <v>3</v>
      </c>
      <c r="U6" s="11"/>
    </row>
    <row r="7" spans="1:21" ht="24" thickBot="1" x14ac:dyDescent="0.4">
      <c r="A7" s="62" t="s">
        <v>41</v>
      </c>
      <c r="B7" s="63" t="s">
        <v>13</v>
      </c>
      <c r="C7" s="28">
        <v>55</v>
      </c>
      <c r="D7" s="19">
        <f t="shared" si="0"/>
        <v>25</v>
      </c>
      <c r="E7" s="24">
        <v>80</v>
      </c>
      <c r="F7" s="28">
        <v>50</v>
      </c>
      <c r="G7" s="19">
        <f t="shared" si="1"/>
        <v>35</v>
      </c>
      <c r="H7" s="24">
        <v>85</v>
      </c>
      <c r="I7" s="28">
        <v>63</v>
      </c>
      <c r="J7" s="19">
        <f t="shared" si="2"/>
        <v>26</v>
      </c>
      <c r="K7" s="22">
        <v>89</v>
      </c>
      <c r="L7" s="28">
        <v>60</v>
      </c>
      <c r="M7" s="19">
        <f t="shared" si="3"/>
        <v>25</v>
      </c>
      <c r="N7" s="24">
        <v>85</v>
      </c>
      <c r="O7" s="64">
        <f t="shared" si="4"/>
        <v>228</v>
      </c>
      <c r="P7" s="65"/>
      <c r="Q7" s="66">
        <f t="shared" si="5"/>
        <v>111</v>
      </c>
      <c r="R7" s="65"/>
      <c r="S7" s="67">
        <f>SUM(O7+Q7)</f>
        <v>339</v>
      </c>
      <c r="T7" s="59">
        <v>4</v>
      </c>
      <c r="U7" s="12"/>
    </row>
    <row r="8" spans="1:21" ht="23.25" customHeight="1" thickBot="1" x14ac:dyDescent="0.4">
      <c r="A8" s="34" t="s">
        <v>16</v>
      </c>
      <c r="B8" s="54" t="s">
        <v>29</v>
      </c>
      <c r="C8" s="26">
        <v>55</v>
      </c>
      <c r="D8" s="19">
        <f t="shared" si="0"/>
        <v>16</v>
      </c>
      <c r="E8" s="20">
        <v>71</v>
      </c>
      <c r="F8" s="26">
        <v>54</v>
      </c>
      <c r="G8" s="19">
        <f t="shared" si="1"/>
        <v>27</v>
      </c>
      <c r="H8" s="20">
        <v>81</v>
      </c>
      <c r="I8" s="26">
        <v>55</v>
      </c>
      <c r="J8" s="19">
        <f t="shared" si="2"/>
        <v>27</v>
      </c>
      <c r="K8" s="20">
        <v>82</v>
      </c>
      <c r="L8" s="26">
        <v>56</v>
      </c>
      <c r="M8" s="19">
        <f t="shared" si="3"/>
        <v>41</v>
      </c>
      <c r="N8" s="20">
        <v>97</v>
      </c>
      <c r="O8" s="55">
        <f t="shared" si="4"/>
        <v>220</v>
      </c>
      <c r="P8" s="56"/>
      <c r="Q8" s="57">
        <f t="shared" si="5"/>
        <v>111</v>
      </c>
      <c r="R8" s="56"/>
      <c r="S8" s="58">
        <f>SUM(O8+Q8)</f>
        <v>331</v>
      </c>
      <c r="T8" s="61">
        <v>5</v>
      </c>
      <c r="U8" s="10"/>
    </row>
    <row r="9" spans="1:21" ht="23.25" customHeight="1" thickBot="1" x14ac:dyDescent="0.4">
      <c r="A9" s="34" t="s">
        <v>34</v>
      </c>
      <c r="B9" s="40" t="s">
        <v>64</v>
      </c>
      <c r="C9" s="27">
        <v>51</v>
      </c>
      <c r="D9" s="19">
        <f t="shared" si="0"/>
        <v>24</v>
      </c>
      <c r="E9" s="22">
        <v>75</v>
      </c>
      <c r="F9" s="27">
        <v>56</v>
      </c>
      <c r="G9" s="19">
        <f t="shared" si="1"/>
        <v>35</v>
      </c>
      <c r="H9" s="22">
        <v>91</v>
      </c>
      <c r="I9" s="27">
        <v>48</v>
      </c>
      <c r="J9" s="19">
        <f t="shared" si="2"/>
        <v>18</v>
      </c>
      <c r="K9" s="22">
        <v>66</v>
      </c>
      <c r="L9" s="27">
        <v>59</v>
      </c>
      <c r="M9" s="19">
        <f t="shared" si="3"/>
        <v>33</v>
      </c>
      <c r="N9" s="22">
        <v>92</v>
      </c>
      <c r="O9" s="41">
        <f t="shared" si="4"/>
        <v>214</v>
      </c>
      <c r="P9" s="42"/>
      <c r="Q9" s="43">
        <f t="shared" si="5"/>
        <v>110</v>
      </c>
      <c r="R9" s="42"/>
      <c r="S9" s="44">
        <f>SUM(O9+Q9)</f>
        <v>324</v>
      </c>
      <c r="T9" s="61">
        <v>6</v>
      </c>
      <c r="U9" s="11"/>
    </row>
    <row r="10" spans="1:21" ht="23.25" customHeight="1" thickBot="1" x14ac:dyDescent="0.4">
      <c r="A10" s="34" t="s">
        <v>58</v>
      </c>
      <c r="B10" s="40" t="s">
        <v>59</v>
      </c>
      <c r="C10" s="27">
        <v>56</v>
      </c>
      <c r="D10" s="19">
        <f t="shared" si="0"/>
        <v>26</v>
      </c>
      <c r="E10" s="22">
        <v>82</v>
      </c>
      <c r="F10" s="27">
        <v>62</v>
      </c>
      <c r="G10" s="19">
        <f t="shared" si="1"/>
        <v>24</v>
      </c>
      <c r="H10" s="22">
        <v>86</v>
      </c>
      <c r="I10" s="27">
        <v>57</v>
      </c>
      <c r="J10" s="19">
        <f t="shared" si="2"/>
        <v>34</v>
      </c>
      <c r="K10" s="22">
        <v>91</v>
      </c>
      <c r="L10" s="27">
        <v>55</v>
      </c>
      <c r="M10" s="19">
        <f t="shared" si="3"/>
        <v>25</v>
      </c>
      <c r="N10" s="22">
        <v>80</v>
      </c>
      <c r="O10" s="41">
        <f t="shared" si="4"/>
        <v>230</v>
      </c>
      <c r="P10" s="42"/>
      <c r="Q10" s="43">
        <f t="shared" si="5"/>
        <v>109</v>
      </c>
      <c r="R10" s="42"/>
      <c r="S10" s="44">
        <f>O10+Q10</f>
        <v>339</v>
      </c>
      <c r="T10" s="59">
        <v>7</v>
      </c>
      <c r="U10" s="11"/>
    </row>
    <row r="11" spans="1:21" ht="24" customHeight="1" thickBot="1" x14ac:dyDescent="0.4">
      <c r="A11" s="34" t="s">
        <v>41</v>
      </c>
      <c r="B11" s="63" t="s">
        <v>12</v>
      </c>
      <c r="C11" s="28">
        <v>58</v>
      </c>
      <c r="D11" s="19">
        <f t="shared" si="0"/>
        <v>24</v>
      </c>
      <c r="E11" s="24">
        <v>82</v>
      </c>
      <c r="F11" s="28">
        <v>53</v>
      </c>
      <c r="G11" s="19">
        <f t="shared" si="1"/>
        <v>36</v>
      </c>
      <c r="H11" s="24">
        <v>89</v>
      </c>
      <c r="I11" s="28">
        <v>59</v>
      </c>
      <c r="J11" s="19">
        <f t="shared" si="2"/>
        <v>30</v>
      </c>
      <c r="K11" s="24">
        <v>89</v>
      </c>
      <c r="L11" s="28">
        <v>57</v>
      </c>
      <c r="M11" s="19">
        <f t="shared" si="3"/>
        <v>18</v>
      </c>
      <c r="N11" s="24">
        <v>75</v>
      </c>
      <c r="O11" s="64">
        <f t="shared" si="4"/>
        <v>227</v>
      </c>
      <c r="P11" s="65"/>
      <c r="Q11" s="66">
        <f t="shared" si="5"/>
        <v>108</v>
      </c>
      <c r="R11" s="65"/>
      <c r="S11" s="67">
        <f>O11+Q11</f>
        <v>335</v>
      </c>
      <c r="T11" s="61">
        <v>8</v>
      </c>
      <c r="U11" s="12"/>
    </row>
    <row r="12" spans="1:21" ht="23.25" customHeight="1" thickBot="1" x14ac:dyDescent="0.4">
      <c r="A12" s="34" t="s">
        <v>48</v>
      </c>
      <c r="B12" s="54" t="s">
        <v>15</v>
      </c>
      <c r="C12" s="26">
        <v>53</v>
      </c>
      <c r="D12" s="19">
        <f t="shared" si="0"/>
        <v>27</v>
      </c>
      <c r="E12" s="20">
        <v>80</v>
      </c>
      <c r="F12" s="26">
        <v>58</v>
      </c>
      <c r="G12" s="19">
        <f t="shared" si="1"/>
        <v>26</v>
      </c>
      <c r="H12" s="20">
        <v>84</v>
      </c>
      <c r="I12" s="26">
        <v>63</v>
      </c>
      <c r="J12" s="19">
        <f t="shared" si="2"/>
        <v>25</v>
      </c>
      <c r="K12" s="20">
        <v>88</v>
      </c>
      <c r="L12" s="26">
        <v>60</v>
      </c>
      <c r="M12" s="19">
        <f t="shared" si="3"/>
        <v>27</v>
      </c>
      <c r="N12" s="20">
        <v>87</v>
      </c>
      <c r="O12" s="55">
        <f t="shared" si="4"/>
        <v>234</v>
      </c>
      <c r="P12" s="56"/>
      <c r="Q12" s="57">
        <f t="shared" si="5"/>
        <v>105</v>
      </c>
      <c r="R12" s="56"/>
      <c r="S12" s="58">
        <f>O12+Q12</f>
        <v>339</v>
      </c>
      <c r="T12" s="61">
        <v>9</v>
      </c>
      <c r="U12" s="10"/>
    </row>
    <row r="13" spans="1:21" ht="23.25" customHeight="1" thickBot="1" x14ac:dyDescent="0.4">
      <c r="A13" s="34" t="s">
        <v>35</v>
      </c>
      <c r="B13" s="40" t="s">
        <v>67</v>
      </c>
      <c r="C13" s="27">
        <v>62</v>
      </c>
      <c r="D13" s="19">
        <f t="shared" si="0"/>
        <v>25</v>
      </c>
      <c r="E13" s="22">
        <v>87</v>
      </c>
      <c r="F13" s="27">
        <v>61</v>
      </c>
      <c r="G13" s="19">
        <f t="shared" si="1"/>
        <v>27</v>
      </c>
      <c r="H13" s="22">
        <v>88</v>
      </c>
      <c r="I13" s="27">
        <v>60</v>
      </c>
      <c r="J13" s="19">
        <f t="shared" si="2"/>
        <v>18</v>
      </c>
      <c r="K13" s="22">
        <v>78</v>
      </c>
      <c r="L13" s="27">
        <v>65</v>
      </c>
      <c r="M13" s="19">
        <f t="shared" si="3"/>
        <v>34</v>
      </c>
      <c r="N13" s="22">
        <v>99</v>
      </c>
      <c r="O13" s="41">
        <f t="shared" si="4"/>
        <v>248</v>
      </c>
      <c r="P13" s="42"/>
      <c r="Q13" s="43">
        <f t="shared" si="5"/>
        <v>104</v>
      </c>
      <c r="R13" s="42"/>
      <c r="S13" s="44">
        <f>SUM(O13+Q13)</f>
        <v>352</v>
      </c>
      <c r="T13" s="59">
        <v>10</v>
      </c>
      <c r="U13" s="11"/>
    </row>
    <row r="14" spans="1:21" ht="23.25" customHeight="1" thickBot="1" x14ac:dyDescent="0.4">
      <c r="A14" s="34" t="s">
        <v>39</v>
      </c>
      <c r="B14" s="54" t="s">
        <v>40</v>
      </c>
      <c r="C14" s="27">
        <v>55</v>
      </c>
      <c r="D14" s="19">
        <f t="shared" si="0"/>
        <v>26</v>
      </c>
      <c r="E14" s="22">
        <v>81</v>
      </c>
      <c r="F14" s="27">
        <v>61</v>
      </c>
      <c r="G14" s="19">
        <f t="shared" si="1"/>
        <v>33</v>
      </c>
      <c r="H14" s="22">
        <v>94</v>
      </c>
      <c r="I14" s="27">
        <v>56</v>
      </c>
      <c r="J14" s="19">
        <f t="shared" si="2"/>
        <v>35</v>
      </c>
      <c r="K14" s="22">
        <v>91</v>
      </c>
      <c r="L14" s="27">
        <v>56</v>
      </c>
      <c r="M14" s="19">
        <f t="shared" si="3"/>
        <v>9</v>
      </c>
      <c r="N14" s="22">
        <v>65</v>
      </c>
      <c r="O14" s="41">
        <f t="shared" si="4"/>
        <v>228</v>
      </c>
      <c r="P14" s="42"/>
      <c r="Q14" s="43">
        <f t="shared" si="5"/>
        <v>103</v>
      </c>
      <c r="R14" s="42"/>
      <c r="S14" s="44">
        <f>O14+Q14</f>
        <v>331</v>
      </c>
      <c r="T14" s="61">
        <v>11</v>
      </c>
      <c r="U14" s="11"/>
    </row>
    <row r="15" spans="1:21" ht="24" customHeight="1" thickBot="1" x14ac:dyDescent="0.4">
      <c r="A15" s="34" t="s">
        <v>35</v>
      </c>
      <c r="B15" s="63" t="s">
        <v>31</v>
      </c>
      <c r="C15" s="28">
        <v>62</v>
      </c>
      <c r="D15" s="19">
        <f t="shared" si="0"/>
        <v>27</v>
      </c>
      <c r="E15" s="24">
        <v>89</v>
      </c>
      <c r="F15" s="28">
        <v>67</v>
      </c>
      <c r="G15" s="19">
        <f t="shared" si="1"/>
        <v>24</v>
      </c>
      <c r="H15" s="24">
        <v>91</v>
      </c>
      <c r="I15" s="28">
        <v>57</v>
      </c>
      <c r="J15" s="19">
        <f t="shared" si="2"/>
        <v>17</v>
      </c>
      <c r="K15" s="24">
        <v>74</v>
      </c>
      <c r="L15" s="28">
        <v>64</v>
      </c>
      <c r="M15" s="19">
        <f t="shared" si="3"/>
        <v>33</v>
      </c>
      <c r="N15" s="24">
        <v>97</v>
      </c>
      <c r="O15" s="64">
        <f t="shared" si="4"/>
        <v>250</v>
      </c>
      <c r="P15" s="65"/>
      <c r="Q15" s="66">
        <f t="shared" si="5"/>
        <v>101</v>
      </c>
      <c r="R15" s="65"/>
      <c r="S15" s="67">
        <f>O15+Q15</f>
        <v>351</v>
      </c>
      <c r="T15" s="61">
        <v>12</v>
      </c>
      <c r="U15" s="12"/>
    </row>
    <row r="16" spans="1:21" ht="23.45" customHeight="1" thickBot="1" x14ac:dyDescent="0.4">
      <c r="A16" s="34" t="s">
        <v>82</v>
      </c>
      <c r="B16" s="54" t="s">
        <v>83</v>
      </c>
      <c r="C16" s="26">
        <v>48</v>
      </c>
      <c r="D16" s="19">
        <f t="shared" si="0"/>
        <v>24</v>
      </c>
      <c r="E16" s="20">
        <v>72</v>
      </c>
      <c r="F16" s="26">
        <v>52</v>
      </c>
      <c r="G16" s="19">
        <f t="shared" si="1"/>
        <v>27</v>
      </c>
      <c r="H16" s="20">
        <v>79</v>
      </c>
      <c r="I16" s="26">
        <v>53</v>
      </c>
      <c r="J16" s="19">
        <f t="shared" si="2"/>
        <v>25</v>
      </c>
      <c r="K16" s="20">
        <v>78</v>
      </c>
      <c r="L16" s="26">
        <v>60</v>
      </c>
      <c r="M16" s="19">
        <f t="shared" si="3"/>
        <v>23</v>
      </c>
      <c r="N16" s="20">
        <v>83</v>
      </c>
      <c r="O16" s="55">
        <f t="shared" si="4"/>
        <v>213</v>
      </c>
      <c r="P16" s="56"/>
      <c r="Q16" s="57">
        <f t="shared" si="5"/>
        <v>99</v>
      </c>
      <c r="R16" s="56"/>
      <c r="S16" s="58">
        <f>O16+Q16</f>
        <v>312</v>
      </c>
      <c r="T16" s="59">
        <v>13</v>
      </c>
      <c r="U16" s="10"/>
    </row>
    <row r="17" spans="1:21" ht="23.25" customHeight="1" thickBot="1" x14ac:dyDescent="0.4">
      <c r="A17" s="60" t="s">
        <v>11</v>
      </c>
      <c r="B17" s="40" t="s">
        <v>89</v>
      </c>
      <c r="C17" s="27">
        <v>41</v>
      </c>
      <c r="D17" s="19">
        <f t="shared" si="0"/>
        <v>33</v>
      </c>
      <c r="E17" s="22">
        <v>74</v>
      </c>
      <c r="F17" s="23">
        <v>44</v>
      </c>
      <c r="G17" s="19">
        <f t="shared" si="1"/>
        <v>23</v>
      </c>
      <c r="H17" s="22">
        <v>67</v>
      </c>
      <c r="I17" s="23">
        <v>44</v>
      </c>
      <c r="J17" s="19">
        <f t="shared" si="2"/>
        <v>27</v>
      </c>
      <c r="K17" s="22">
        <v>71</v>
      </c>
      <c r="L17" s="23">
        <v>41</v>
      </c>
      <c r="M17" s="19">
        <f t="shared" si="3"/>
        <v>16</v>
      </c>
      <c r="N17" s="22">
        <v>57</v>
      </c>
      <c r="O17" s="41">
        <f t="shared" si="4"/>
        <v>170</v>
      </c>
      <c r="P17" s="42"/>
      <c r="Q17" s="43">
        <f t="shared" si="5"/>
        <v>99</v>
      </c>
      <c r="R17" s="42"/>
      <c r="S17" s="44">
        <f>SUM(O17+Q17)</f>
        <v>269</v>
      </c>
      <c r="T17" s="61">
        <v>14</v>
      </c>
      <c r="U17" s="11"/>
    </row>
    <row r="18" spans="1:21" ht="23.25" customHeight="1" thickBot="1" x14ac:dyDescent="0.4">
      <c r="A18" s="60" t="s">
        <v>34</v>
      </c>
      <c r="B18" s="40" t="s">
        <v>5</v>
      </c>
      <c r="C18" s="27">
        <v>51</v>
      </c>
      <c r="D18" s="19">
        <f t="shared" si="0"/>
        <v>27</v>
      </c>
      <c r="E18" s="22">
        <v>78</v>
      </c>
      <c r="F18" s="27">
        <v>58</v>
      </c>
      <c r="G18" s="19">
        <f t="shared" si="1"/>
        <v>27</v>
      </c>
      <c r="H18" s="22">
        <v>85</v>
      </c>
      <c r="I18" s="27">
        <v>61</v>
      </c>
      <c r="J18" s="19">
        <f t="shared" si="2"/>
        <v>17</v>
      </c>
      <c r="K18" s="22">
        <v>78</v>
      </c>
      <c r="L18" s="27">
        <v>63</v>
      </c>
      <c r="M18" s="19">
        <f t="shared" si="3"/>
        <v>27</v>
      </c>
      <c r="N18" s="22">
        <v>90</v>
      </c>
      <c r="O18" s="41">
        <f t="shared" si="4"/>
        <v>233</v>
      </c>
      <c r="P18" s="42"/>
      <c r="Q18" s="43">
        <f t="shared" si="5"/>
        <v>98</v>
      </c>
      <c r="R18" s="42"/>
      <c r="S18" s="44">
        <f>SUM(O18+Q18)</f>
        <v>331</v>
      </c>
      <c r="T18" s="61">
        <v>15</v>
      </c>
      <c r="U18" s="11"/>
    </row>
    <row r="19" spans="1:21" ht="24" thickBot="1" x14ac:dyDescent="0.4">
      <c r="A19" s="62" t="s">
        <v>58</v>
      </c>
      <c r="B19" s="63" t="s">
        <v>49</v>
      </c>
      <c r="C19" s="28">
        <v>51</v>
      </c>
      <c r="D19" s="19">
        <f t="shared" si="0"/>
        <v>24</v>
      </c>
      <c r="E19" s="24">
        <v>75</v>
      </c>
      <c r="F19" s="28">
        <v>64</v>
      </c>
      <c r="G19" s="19">
        <f t="shared" si="1"/>
        <v>30</v>
      </c>
      <c r="H19" s="24">
        <v>94</v>
      </c>
      <c r="I19" s="28">
        <v>58</v>
      </c>
      <c r="J19" s="19">
        <f t="shared" si="2"/>
        <v>27</v>
      </c>
      <c r="K19" s="24">
        <v>85</v>
      </c>
      <c r="L19" s="28">
        <v>57</v>
      </c>
      <c r="M19" s="19">
        <f t="shared" si="3"/>
        <v>16</v>
      </c>
      <c r="N19" s="24">
        <v>73</v>
      </c>
      <c r="O19" s="64">
        <f t="shared" si="4"/>
        <v>230</v>
      </c>
      <c r="P19" s="65"/>
      <c r="Q19" s="66">
        <f t="shared" si="5"/>
        <v>97</v>
      </c>
      <c r="R19" s="65"/>
      <c r="S19" s="67">
        <f>SUM(O19+Q19)</f>
        <v>327</v>
      </c>
      <c r="T19" s="59">
        <v>16</v>
      </c>
      <c r="U19" s="12"/>
    </row>
    <row r="20" spans="1:21" ht="23.45" customHeight="1" thickBot="1" x14ac:dyDescent="0.4">
      <c r="A20" s="34" t="s">
        <v>47</v>
      </c>
      <c r="B20" s="40" t="s">
        <v>71</v>
      </c>
      <c r="C20" s="26">
        <v>48</v>
      </c>
      <c r="D20" s="19">
        <f t="shared" si="0"/>
        <v>35</v>
      </c>
      <c r="E20" s="20">
        <v>83</v>
      </c>
      <c r="F20" s="26">
        <v>51</v>
      </c>
      <c r="G20" s="19">
        <f t="shared" si="1"/>
        <v>17</v>
      </c>
      <c r="H20" s="20">
        <v>68</v>
      </c>
      <c r="I20" s="26">
        <v>50</v>
      </c>
      <c r="J20" s="19">
        <f t="shared" si="2"/>
        <v>27</v>
      </c>
      <c r="K20" s="20">
        <v>77</v>
      </c>
      <c r="L20" s="26">
        <v>52</v>
      </c>
      <c r="M20" s="19">
        <f t="shared" si="3"/>
        <v>18</v>
      </c>
      <c r="N20" s="20">
        <v>70</v>
      </c>
      <c r="O20" s="55">
        <f t="shared" si="4"/>
        <v>201</v>
      </c>
      <c r="P20" s="56"/>
      <c r="Q20" s="57">
        <f t="shared" si="5"/>
        <v>97</v>
      </c>
      <c r="R20" s="56"/>
      <c r="S20" s="58">
        <f>SUM(O20+Q20)</f>
        <v>298</v>
      </c>
      <c r="T20" s="61">
        <v>17</v>
      </c>
      <c r="U20" s="10"/>
    </row>
    <row r="21" spans="1:21" ht="25.5" customHeight="1" thickBot="1" x14ac:dyDescent="0.4">
      <c r="A21" s="60" t="s">
        <v>60</v>
      </c>
      <c r="B21" s="40" t="s">
        <v>62</v>
      </c>
      <c r="C21" s="27">
        <v>52</v>
      </c>
      <c r="D21" s="19">
        <f t="shared" si="0"/>
        <v>24</v>
      </c>
      <c r="E21" s="22">
        <v>76</v>
      </c>
      <c r="F21" s="27">
        <v>45</v>
      </c>
      <c r="G21" s="19">
        <f t="shared" si="1"/>
        <v>8</v>
      </c>
      <c r="H21" s="22">
        <v>53</v>
      </c>
      <c r="I21" s="27">
        <v>51</v>
      </c>
      <c r="J21" s="19">
        <f t="shared" si="2"/>
        <v>30</v>
      </c>
      <c r="K21" s="22">
        <v>81</v>
      </c>
      <c r="L21" s="27">
        <v>57</v>
      </c>
      <c r="M21" s="19">
        <f t="shared" si="3"/>
        <v>34</v>
      </c>
      <c r="N21" s="22">
        <v>91</v>
      </c>
      <c r="O21" s="41">
        <f t="shared" si="4"/>
        <v>205</v>
      </c>
      <c r="P21" s="42"/>
      <c r="Q21" s="43">
        <f t="shared" si="5"/>
        <v>96</v>
      </c>
      <c r="R21" s="42"/>
      <c r="S21" s="44">
        <f>SUM(O21+Q21)</f>
        <v>301</v>
      </c>
      <c r="T21" s="61">
        <v>18</v>
      </c>
      <c r="U21" s="11"/>
    </row>
    <row r="22" spans="1:21" ht="24" thickBot="1" x14ac:dyDescent="0.4">
      <c r="A22" s="60" t="s">
        <v>60</v>
      </c>
      <c r="B22" s="40" t="s">
        <v>61</v>
      </c>
      <c r="C22" s="27">
        <v>54</v>
      </c>
      <c r="D22" s="19">
        <f t="shared" si="0"/>
        <v>32</v>
      </c>
      <c r="E22" s="22">
        <v>86</v>
      </c>
      <c r="F22" s="27">
        <v>51</v>
      </c>
      <c r="G22" s="19">
        <f t="shared" si="1"/>
        <v>27</v>
      </c>
      <c r="H22" s="22">
        <v>78</v>
      </c>
      <c r="I22" s="27">
        <v>48</v>
      </c>
      <c r="J22" s="19">
        <f t="shared" si="2"/>
        <v>17</v>
      </c>
      <c r="K22" s="22">
        <v>65</v>
      </c>
      <c r="L22" s="27">
        <v>61</v>
      </c>
      <c r="M22" s="19">
        <f t="shared" si="3"/>
        <v>18</v>
      </c>
      <c r="N22" s="22">
        <v>79</v>
      </c>
      <c r="O22" s="41">
        <f t="shared" si="4"/>
        <v>214</v>
      </c>
      <c r="P22" s="42"/>
      <c r="Q22" s="43">
        <f t="shared" si="5"/>
        <v>94</v>
      </c>
      <c r="R22" s="42"/>
      <c r="S22" s="44">
        <f>O22+Q22</f>
        <v>308</v>
      </c>
      <c r="T22" s="59">
        <v>19</v>
      </c>
      <c r="U22" s="11"/>
    </row>
    <row r="23" spans="1:21" ht="24" customHeight="1" thickBot="1" x14ac:dyDescent="0.4">
      <c r="A23" s="62" t="s">
        <v>39</v>
      </c>
      <c r="B23" s="63" t="s">
        <v>30</v>
      </c>
      <c r="C23" s="28">
        <v>58</v>
      </c>
      <c r="D23" s="19">
        <f t="shared" si="0"/>
        <v>15</v>
      </c>
      <c r="E23" s="24">
        <v>73</v>
      </c>
      <c r="F23" s="28">
        <v>59</v>
      </c>
      <c r="G23" s="19">
        <f t="shared" si="1"/>
        <v>26</v>
      </c>
      <c r="H23" s="24">
        <v>85</v>
      </c>
      <c r="I23" s="28">
        <v>56</v>
      </c>
      <c r="J23" s="19">
        <f t="shared" si="2"/>
        <v>34</v>
      </c>
      <c r="K23" s="24">
        <v>90</v>
      </c>
      <c r="L23" s="28">
        <v>69</v>
      </c>
      <c r="M23" s="19">
        <f t="shared" si="3"/>
        <v>18</v>
      </c>
      <c r="N23" s="24">
        <v>87</v>
      </c>
      <c r="O23" s="64">
        <f t="shared" si="4"/>
        <v>242</v>
      </c>
      <c r="P23" s="65"/>
      <c r="Q23" s="66">
        <f t="shared" si="5"/>
        <v>93</v>
      </c>
      <c r="R23" s="65"/>
      <c r="S23" s="67">
        <f t="shared" ref="S23:S35" si="6">SUM(O23+Q23)</f>
        <v>335</v>
      </c>
      <c r="T23" s="61">
        <v>20</v>
      </c>
      <c r="U23" s="12"/>
    </row>
    <row r="24" spans="1:21" ht="23.25" customHeight="1" thickBot="1" x14ac:dyDescent="0.4">
      <c r="A24" s="34" t="s">
        <v>16</v>
      </c>
      <c r="B24" s="54" t="s">
        <v>25</v>
      </c>
      <c r="C24" s="26">
        <v>62</v>
      </c>
      <c r="D24" s="19">
        <f t="shared" si="0"/>
        <v>18</v>
      </c>
      <c r="E24" s="20">
        <v>80</v>
      </c>
      <c r="F24" s="26">
        <v>63</v>
      </c>
      <c r="G24" s="19">
        <f t="shared" si="1"/>
        <v>22</v>
      </c>
      <c r="H24" s="20">
        <v>85</v>
      </c>
      <c r="I24" s="26">
        <v>57</v>
      </c>
      <c r="J24" s="19">
        <f t="shared" si="2"/>
        <v>26</v>
      </c>
      <c r="K24" s="20">
        <v>83</v>
      </c>
      <c r="L24" s="26">
        <v>57</v>
      </c>
      <c r="M24" s="19">
        <f t="shared" si="3"/>
        <v>27</v>
      </c>
      <c r="N24" s="20">
        <v>84</v>
      </c>
      <c r="O24" s="55">
        <f t="shared" si="4"/>
        <v>239</v>
      </c>
      <c r="P24" s="56"/>
      <c r="Q24" s="57">
        <f t="shared" si="5"/>
        <v>93</v>
      </c>
      <c r="R24" s="56"/>
      <c r="S24" s="58">
        <f t="shared" si="6"/>
        <v>332</v>
      </c>
      <c r="T24" s="61">
        <v>21</v>
      </c>
      <c r="U24" s="10"/>
    </row>
    <row r="25" spans="1:21" ht="23.25" customHeight="1" thickBot="1" x14ac:dyDescent="0.4">
      <c r="A25" s="60" t="s">
        <v>47</v>
      </c>
      <c r="B25" s="40" t="s">
        <v>72</v>
      </c>
      <c r="C25" s="27">
        <v>62</v>
      </c>
      <c r="D25" s="19">
        <f t="shared" si="0"/>
        <v>26</v>
      </c>
      <c r="E25" s="22">
        <v>88</v>
      </c>
      <c r="F25" s="27">
        <v>53</v>
      </c>
      <c r="G25" s="19">
        <f t="shared" si="1"/>
        <v>18</v>
      </c>
      <c r="H25" s="30">
        <v>71</v>
      </c>
      <c r="I25" s="27">
        <v>49</v>
      </c>
      <c r="J25" s="19">
        <f t="shared" si="2"/>
        <v>27</v>
      </c>
      <c r="K25" s="22">
        <v>76</v>
      </c>
      <c r="L25" s="27">
        <v>55</v>
      </c>
      <c r="M25" s="19">
        <f t="shared" si="3"/>
        <v>17</v>
      </c>
      <c r="N25" s="22">
        <v>72</v>
      </c>
      <c r="O25" s="41">
        <f t="shared" si="4"/>
        <v>219</v>
      </c>
      <c r="P25" s="42"/>
      <c r="Q25" s="43">
        <f t="shared" si="5"/>
        <v>88</v>
      </c>
      <c r="R25" s="42"/>
      <c r="S25" s="44">
        <f t="shared" si="6"/>
        <v>307</v>
      </c>
      <c r="T25" s="59">
        <v>22</v>
      </c>
      <c r="U25" s="11"/>
    </row>
    <row r="26" spans="1:21" ht="23.25" customHeight="1" thickBot="1" x14ac:dyDescent="0.4">
      <c r="A26" s="60" t="s">
        <v>60</v>
      </c>
      <c r="B26" s="40" t="s">
        <v>51</v>
      </c>
      <c r="C26" s="27">
        <v>57</v>
      </c>
      <c r="D26" s="19">
        <f t="shared" si="0"/>
        <v>23</v>
      </c>
      <c r="E26" s="22">
        <v>80</v>
      </c>
      <c r="F26" s="27">
        <v>58</v>
      </c>
      <c r="G26" s="19">
        <f t="shared" si="1"/>
        <v>20</v>
      </c>
      <c r="H26" s="22">
        <v>78</v>
      </c>
      <c r="I26" s="27">
        <v>56</v>
      </c>
      <c r="J26" s="19">
        <f t="shared" si="2"/>
        <v>18</v>
      </c>
      <c r="K26" s="22">
        <v>74</v>
      </c>
      <c r="L26" s="27">
        <v>55</v>
      </c>
      <c r="M26" s="19">
        <f t="shared" si="3"/>
        <v>26</v>
      </c>
      <c r="N26" s="22">
        <v>81</v>
      </c>
      <c r="O26" s="41">
        <f t="shared" si="4"/>
        <v>226</v>
      </c>
      <c r="P26" s="42"/>
      <c r="Q26" s="43">
        <f t="shared" si="5"/>
        <v>87</v>
      </c>
      <c r="R26" s="42"/>
      <c r="S26" s="44">
        <f t="shared" si="6"/>
        <v>313</v>
      </c>
      <c r="T26" s="61">
        <v>23</v>
      </c>
      <c r="U26" s="11"/>
    </row>
    <row r="27" spans="1:21" ht="24" customHeight="1" thickBot="1" x14ac:dyDescent="0.4">
      <c r="A27" s="62" t="s">
        <v>35</v>
      </c>
      <c r="B27" s="63" t="s">
        <v>38</v>
      </c>
      <c r="C27" s="28">
        <v>54</v>
      </c>
      <c r="D27" s="19">
        <f t="shared" si="0"/>
        <v>26</v>
      </c>
      <c r="E27" s="24">
        <v>80</v>
      </c>
      <c r="F27" s="28">
        <v>67</v>
      </c>
      <c r="G27" s="19">
        <f t="shared" si="1"/>
        <v>24</v>
      </c>
      <c r="H27" s="24">
        <v>91</v>
      </c>
      <c r="I27" s="28">
        <v>56</v>
      </c>
      <c r="J27" s="19">
        <f t="shared" si="2"/>
        <v>18</v>
      </c>
      <c r="K27" s="24">
        <v>74</v>
      </c>
      <c r="L27" s="28">
        <v>61</v>
      </c>
      <c r="M27" s="19">
        <f t="shared" si="3"/>
        <v>17</v>
      </c>
      <c r="N27" s="24">
        <v>78</v>
      </c>
      <c r="O27" s="64">
        <f t="shared" si="4"/>
        <v>238</v>
      </c>
      <c r="P27" s="65"/>
      <c r="Q27" s="66">
        <f t="shared" si="5"/>
        <v>85</v>
      </c>
      <c r="R27" s="65"/>
      <c r="S27" s="67">
        <f t="shared" si="6"/>
        <v>323</v>
      </c>
      <c r="T27" s="61">
        <v>24</v>
      </c>
      <c r="U27" s="12"/>
    </row>
    <row r="28" spans="1:21" ht="23.25" customHeight="1" thickBot="1" x14ac:dyDescent="0.4">
      <c r="A28" s="34" t="s">
        <v>47</v>
      </c>
      <c r="B28" s="54" t="s">
        <v>56</v>
      </c>
      <c r="C28" s="26">
        <v>31</v>
      </c>
      <c r="D28" s="19">
        <f t="shared" si="0"/>
        <v>16</v>
      </c>
      <c r="E28" s="20">
        <v>47</v>
      </c>
      <c r="F28" s="26">
        <v>32</v>
      </c>
      <c r="G28" s="19">
        <f t="shared" si="1"/>
        <v>28</v>
      </c>
      <c r="H28" s="87">
        <v>60</v>
      </c>
      <c r="I28" s="26">
        <v>50</v>
      </c>
      <c r="J28" s="19">
        <f t="shared" si="2"/>
        <v>16</v>
      </c>
      <c r="K28" s="20">
        <v>66</v>
      </c>
      <c r="L28" s="26">
        <v>53</v>
      </c>
      <c r="M28" s="19">
        <f t="shared" si="3"/>
        <v>24</v>
      </c>
      <c r="N28" s="20">
        <v>77</v>
      </c>
      <c r="O28" s="55">
        <f t="shared" si="4"/>
        <v>166</v>
      </c>
      <c r="P28" s="56"/>
      <c r="Q28" s="57">
        <f t="shared" si="5"/>
        <v>84</v>
      </c>
      <c r="R28" s="56"/>
      <c r="S28" s="58">
        <f t="shared" si="6"/>
        <v>250</v>
      </c>
      <c r="T28" s="59">
        <v>25</v>
      </c>
      <c r="U28" s="10"/>
    </row>
    <row r="29" spans="1:21" ht="23.25" customHeight="1" thickBot="1" x14ac:dyDescent="0.4">
      <c r="A29" s="60" t="s">
        <v>41</v>
      </c>
      <c r="B29" s="40" t="s">
        <v>42</v>
      </c>
      <c r="C29" s="27">
        <v>30</v>
      </c>
      <c r="D29" s="19">
        <f t="shared" si="0"/>
        <v>8</v>
      </c>
      <c r="E29" s="22">
        <v>38</v>
      </c>
      <c r="F29" s="27">
        <v>41</v>
      </c>
      <c r="G29" s="19">
        <f t="shared" si="1"/>
        <v>23</v>
      </c>
      <c r="H29" s="22">
        <v>64</v>
      </c>
      <c r="I29" s="27">
        <v>34</v>
      </c>
      <c r="J29" s="19">
        <f t="shared" si="2"/>
        <v>35</v>
      </c>
      <c r="K29" s="22">
        <v>69</v>
      </c>
      <c r="L29" s="27">
        <v>31</v>
      </c>
      <c r="M29" s="19">
        <f t="shared" si="3"/>
        <v>18</v>
      </c>
      <c r="N29" s="22">
        <v>49</v>
      </c>
      <c r="O29" s="41">
        <f t="shared" si="4"/>
        <v>136</v>
      </c>
      <c r="P29" s="42"/>
      <c r="Q29" s="43">
        <f t="shared" si="5"/>
        <v>84</v>
      </c>
      <c r="R29" s="42"/>
      <c r="S29" s="44">
        <f t="shared" si="6"/>
        <v>220</v>
      </c>
      <c r="T29" s="61">
        <v>26</v>
      </c>
      <c r="U29" s="11"/>
    </row>
    <row r="30" spans="1:21" ht="23.25" customHeight="1" thickBot="1" x14ac:dyDescent="0.4">
      <c r="A30" s="60" t="s">
        <v>39</v>
      </c>
      <c r="B30" s="40" t="s">
        <v>52</v>
      </c>
      <c r="C30" s="27">
        <v>60</v>
      </c>
      <c r="D30" s="19">
        <f t="shared" si="0"/>
        <v>17</v>
      </c>
      <c r="E30" s="22">
        <v>77</v>
      </c>
      <c r="F30" s="27">
        <v>64</v>
      </c>
      <c r="G30" s="19">
        <f t="shared" si="1"/>
        <v>21</v>
      </c>
      <c r="H30" s="22">
        <v>85</v>
      </c>
      <c r="I30" s="27">
        <v>63</v>
      </c>
      <c r="J30" s="19">
        <f t="shared" si="2"/>
        <v>27</v>
      </c>
      <c r="K30" s="22">
        <v>90</v>
      </c>
      <c r="L30" s="27">
        <v>59</v>
      </c>
      <c r="M30" s="19">
        <f t="shared" si="3"/>
        <v>17</v>
      </c>
      <c r="N30" s="22">
        <v>76</v>
      </c>
      <c r="O30" s="41">
        <f t="shared" si="4"/>
        <v>246</v>
      </c>
      <c r="P30" s="42"/>
      <c r="Q30" s="43">
        <f t="shared" si="5"/>
        <v>82</v>
      </c>
      <c r="R30" s="42"/>
      <c r="S30" s="44">
        <f t="shared" si="6"/>
        <v>328</v>
      </c>
      <c r="T30" s="61">
        <v>27</v>
      </c>
      <c r="U30" s="11"/>
    </row>
    <row r="31" spans="1:21" ht="24" customHeight="1" thickBot="1" x14ac:dyDescent="0.4">
      <c r="A31" s="62" t="s">
        <v>16</v>
      </c>
      <c r="B31" s="63" t="s">
        <v>17</v>
      </c>
      <c r="C31" s="28">
        <v>57</v>
      </c>
      <c r="D31" s="19">
        <f t="shared" si="0"/>
        <v>23</v>
      </c>
      <c r="E31" s="24">
        <v>80</v>
      </c>
      <c r="F31" s="28">
        <v>48</v>
      </c>
      <c r="G31" s="19">
        <f t="shared" si="1"/>
        <v>17</v>
      </c>
      <c r="H31" s="31">
        <v>65</v>
      </c>
      <c r="I31" s="28">
        <v>58</v>
      </c>
      <c r="J31" s="19">
        <f t="shared" si="2"/>
        <v>23</v>
      </c>
      <c r="K31" s="24">
        <v>81</v>
      </c>
      <c r="L31" s="28">
        <v>51</v>
      </c>
      <c r="M31" s="19">
        <f t="shared" si="3"/>
        <v>16</v>
      </c>
      <c r="N31" s="24">
        <v>67</v>
      </c>
      <c r="O31" s="64">
        <f t="shared" si="4"/>
        <v>214</v>
      </c>
      <c r="P31" s="65"/>
      <c r="Q31" s="66">
        <f t="shared" si="5"/>
        <v>79</v>
      </c>
      <c r="R31" s="65"/>
      <c r="S31" s="67">
        <f t="shared" si="6"/>
        <v>293</v>
      </c>
      <c r="T31" s="59">
        <v>28</v>
      </c>
      <c r="U31" s="12"/>
    </row>
    <row r="32" spans="1:21" ht="23.25" customHeight="1" thickBot="1" x14ac:dyDescent="0.4">
      <c r="A32" s="34" t="s">
        <v>48</v>
      </c>
      <c r="B32" s="54" t="s">
        <v>50</v>
      </c>
      <c r="C32" s="26">
        <v>41</v>
      </c>
      <c r="D32" s="19">
        <f t="shared" si="0"/>
        <v>26</v>
      </c>
      <c r="E32" s="20">
        <v>67</v>
      </c>
      <c r="F32" s="26">
        <v>45</v>
      </c>
      <c r="G32" s="19">
        <f t="shared" si="1"/>
        <v>18</v>
      </c>
      <c r="H32" s="20">
        <v>63</v>
      </c>
      <c r="I32" s="26">
        <v>57</v>
      </c>
      <c r="J32" s="19">
        <f t="shared" si="2"/>
        <v>17</v>
      </c>
      <c r="K32" s="20">
        <v>74</v>
      </c>
      <c r="L32" s="26">
        <v>49</v>
      </c>
      <c r="M32" s="19">
        <f t="shared" si="3"/>
        <v>18</v>
      </c>
      <c r="N32" s="20">
        <v>67</v>
      </c>
      <c r="O32" s="55">
        <f t="shared" si="4"/>
        <v>192</v>
      </c>
      <c r="P32" s="56"/>
      <c r="Q32" s="57">
        <f t="shared" si="5"/>
        <v>79</v>
      </c>
      <c r="R32" s="56"/>
      <c r="S32" s="58">
        <f t="shared" si="6"/>
        <v>271</v>
      </c>
      <c r="T32" s="61">
        <v>29</v>
      </c>
      <c r="U32" s="10"/>
    </row>
    <row r="33" spans="1:21" ht="23.25" customHeight="1" thickBot="1" x14ac:dyDescent="0.4">
      <c r="A33" s="60" t="s">
        <v>78</v>
      </c>
      <c r="B33" s="40" t="s">
        <v>36</v>
      </c>
      <c r="C33" s="27">
        <v>55</v>
      </c>
      <c r="D33" s="19">
        <f t="shared" si="0"/>
        <v>18</v>
      </c>
      <c r="E33" s="22">
        <v>73</v>
      </c>
      <c r="F33" s="27">
        <v>42</v>
      </c>
      <c r="G33" s="19">
        <f t="shared" si="1"/>
        <v>17</v>
      </c>
      <c r="H33" s="22">
        <v>59</v>
      </c>
      <c r="I33" s="27">
        <v>48</v>
      </c>
      <c r="J33" s="19">
        <f t="shared" si="2"/>
        <v>8</v>
      </c>
      <c r="K33" s="22">
        <v>56</v>
      </c>
      <c r="L33" s="27">
        <v>44</v>
      </c>
      <c r="M33" s="19">
        <f t="shared" si="3"/>
        <v>35</v>
      </c>
      <c r="N33" s="22">
        <v>79</v>
      </c>
      <c r="O33" s="41">
        <f t="shared" si="4"/>
        <v>189</v>
      </c>
      <c r="P33" s="42"/>
      <c r="Q33" s="43">
        <f t="shared" si="5"/>
        <v>78</v>
      </c>
      <c r="R33" s="42"/>
      <c r="S33" s="44">
        <f t="shared" si="6"/>
        <v>267</v>
      </c>
      <c r="T33" s="61">
        <v>30</v>
      </c>
      <c r="U33" s="11"/>
    </row>
    <row r="34" spans="1:21" ht="23.25" customHeight="1" thickBot="1" x14ac:dyDescent="0.4">
      <c r="A34" s="60" t="s">
        <v>11</v>
      </c>
      <c r="B34" s="40" t="s">
        <v>91</v>
      </c>
      <c r="C34" s="27">
        <v>44</v>
      </c>
      <c r="D34" s="19">
        <f t="shared" si="0"/>
        <v>18</v>
      </c>
      <c r="E34" s="22">
        <v>62</v>
      </c>
      <c r="F34" s="23">
        <v>39</v>
      </c>
      <c r="G34" s="19">
        <f t="shared" si="1"/>
        <v>18</v>
      </c>
      <c r="H34" s="22">
        <v>57</v>
      </c>
      <c r="I34" s="23">
        <v>40</v>
      </c>
      <c r="J34" s="19">
        <f t="shared" si="2"/>
        <v>16</v>
      </c>
      <c r="K34" s="22">
        <v>56</v>
      </c>
      <c r="L34" s="23">
        <v>40</v>
      </c>
      <c r="M34" s="19">
        <f t="shared" si="3"/>
        <v>24</v>
      </c>
      <c r="N34" s="22">
        <v>64</v>
      </c>
      <c r="O34" s="41">
        <f t="shared" si="4"/>
        <v>163</v>
      </c>
      <c r="P34" s="42"/>
      <c r="Q34" s="43">
        <f t="shared" si="5"/>
        <v>76</v>
      </c>
      <c r="R34" s="42"/>
      <c r="S34" s="44">
        <f t="shared" si="6"/>
        <v>239</v>
      </c>
      <c r="T34" s="59">
        <v>31</v>
      </c>
      <c r="U34" s="11"/>
    </row>
    <row r="35" spans="1:21" ht="24" customHeight="1" thickBot="1" x14ac:dyDescent="0.4">
      <c r="A35" s="72" t="s">
        <v>44</v>
      </c>
      <c r="B35" s="74" t="s">
        <v>46</v>
      </c>
      <c r="C35" s="75">
        <v>46</v>
      </c>
      <c r="D35" s="19">
        <f t="shared" si="0"/>
        <v>17</v>
      </c>
      <c r="E35" s="76">
        <v>63</v>
      </c>
      <c r="F35" s="75">
        <v>54</v>
      </c>
      <c r="G35" s="19">
        <f t="shared" si="1"/>
        <v>24</v>
      </c>
      <c r="H35" s="76">
        <v>78</v>
      </c>
      <c r="I35" s="75">
        <v>42</v>
      </c>
      <c r="J35" s="19">
        <f t="shared" si="2"/>
        <v>17</v>
      </c>
      <c r="K35" s="76">
        <v>59</v>
      </c>
      <c r="L35" s="75">
        <v>60</v>
      </c>
      <c r="M35" s="19">
        <f t="shared" si="3"/>
        <v>17</v>
      </c>
      <c r="N35" s="76">
        <v>77</v>
      </c>
      <c r="O35" s="77">
        <f t="shared" si="4"/>
        <v>202</v>
      </c>
      <c r="P35" s="78"/>
      <c r="Q35" s="79">
        <f t="shared" si="5"/>
        <v>75</v>
      </c>
      <c r="R35" s="78"/>
      <c r="S35" s="80">
        <f t="shared" si="6"/>
        <v>277</v>
      </c>
      <c r="T35" s="61">
        <v>32</v>
      </c>
      <c r="U35" s="82"/>
    </row>
    <row r="36" spans="1:21" ht="23.25" customHeight="1" thickBot="1" x14ac:dyDescent="0.4">
      <c r="A36" s="34" t="s">
        <v>78</v>
      </c>
      <c r="B36" s="54" t="s">
        <v>79</v>
      </c>
      <c r="C36" s="26">
        <v>38</v>
      </c>
      <c r="D36" s="19">
        <f t="shared" ref="D36:D67" si="7">E36-C36</f>
        <v>18</v>
      </c>
      <c r="E36" s="20">
        <v>56</v>
      </c>
      <c r="F36" s="26">
        <v>42</v>
      </c>
      <c r="G36" s="19">
        <f t="shared" ref="G36:G67" si="8">H36-F36</f>
        <v>26</v>
      </c>
      <c r="H36" s="20">
        <v>68</v>
      </c>
      <c r="I36" s="26">
        <v>46</v>
      </c>
      <c r="J36" s="19">
        <f t="shared" ref="J36:J67" si="9">K36-I36</f>
        <v>16</v>
      </c>
      <c r="K36" s="20">
        <v>62</v>
      </c>
      <c r="L36" s="26">
        <v>51</v>
      </c>
      <c r="M36" s="19">
        <f t="shared" ref="M36:M67" si="10">N36-L36</f>
        <v>15</v>
      </c>
      <c r="N36" s="20">
        <v>66</v>
      </c>
      <c r="O36" s="55">
        <f t="shared" ref="O36:O63" si="11">C36+F36+I36+L36</f>
        <v>177</v>
      </c>
      <c r="P36" s="56"/>
      <c r="Q36" s="57">
        <f t="shared" ref="Q36:Q63" si="12">D36+G36+J36+M36</f>
        <v>75</v>
      </c>
      <c r="R36" s="56"/>
      <c r="S36" s="58">
        <f>O36+Q36</f>
        <v>252</v>
      </c>
      <c r="T36" s="61">
        <v>33</v>
      </c>
      <c r="U36" s="10"/>
    </row>
    <row r="37" spans="1:21" ht="23.25" customHeight="1" thickBot="1" x14ac:dyDescent="0.4">
      <c r="A37" s="60" t="s">
        <v>73</v>
      </c>
      <c r="B37" s="40" t="s">
        <v>74</v>
      </c>
      <c r="C37" s="27">
        <v>47</v>
      </c>
      <c r="D37" s="19">
        <f t="shared" si="7"/>
        <v>17</v>
      </c>
      <c r="E37" s="22">
        <v>64</v>
      </c>
      <c r="F37" s="27">
        <v>54</v>
      </c>
      <c r="G37" s="19">
        <f t="shared" si="8"/>
        <v>25</v>
      </c>
      <c r="H37" s="22">
        <v>79</v>
      </c>
      <c r="I37" s="27">
        <v>45</v>
      </c>
      <c r="J37" s="19">
        <f t="shared" si="9"/>
        <v>15</v>
      </c>
      <c r="K37" s="22">
        <v>60</v>
      </c>
      <c r="L37" s="27">
        <v>37</v>
      </c>
      <c r="M37" s="19">
        <f t="shared" si="10"/>
        <v>17</v>
      </c>
      <c r="N37" s="22">
        <v>54</v>
      </c>
      <c r="O37" s="41">
        <f t="shared" si="11"/>
        <v>183</v>
      </c>
      <c r="P37" s="42"/>
      <c r="Q37" s="43">
        <f t="shared" si="12"/>
        <v>74</v>
      </c>
      <c r="R37" s="42"/>
      <c r="S37" s="44">
        <f>O37+Q37</f>
        <v>257</v>
      </c>
      <c r="T37" s="59">
        <v>34</v>
      </c>
      <c r="U37" s="11"/>
    </row>
    <row r="38" spans="1:21" ht="23.25" customHeight="1" thickBot="1" x14ac:dyDescent="0.4">
      <c r="A38" s="60" t="s">
        <v>60</v>
      </c>
      <c r="B38" s="40" t="s">
        <v>63</v>
      </c>
      <c r="C38" s="27">
        <v>46</v>
      </c>
      <c r="D38" s="19">
        <f t="shared" si="7"/>
        <v>26</v>
      </c>
      <c r="E38" s="22">
        <v>72</v>
      </c>
      <c r="F38" s="27">
        <v>57</v>
      </c>
      <c r="G38" s="19">
        <f t="shared" si="8"/>
        <v>21</v>
      </c>
      <c r="H38" s="22">
        <v>78</v>
      </c>
      <c r="I38" s="27">
        <v>61</v>
      </c>
      <c r="J38" s="19">
        <f t="shared" si="9"/>
        <v>9</v>
      </c>
      <c r="K38" s="22">
        <v>70</v>
      </c>
      <c r="L38" s="27">
        <v>57</v>
      </c>
      <c r="M38" s="19">
        <f t="shared" si="10"/>
        <v>17</v>
      </c>
      <c r="N38" s="22">
        <v>74</v>
      </c>
      <c r="O38" s="41">
        <f t="shared" si="11"/>
        <v>221</v>
      </c>
      <c r="P38" s="42"/>
      <c r="Q38" s="43">
        <f t="shared" si="12"/>
        <v>73</v>
      </c>
      <c r="R38" s="42"/>
      <c r="S38" s="44">
        <f>SUM(O38+Q38)</f>
        <v>294</v>
      </c>
      <c r="T38" s="61">
        <v>35</v>
      </c>
      <c r="U38" s="11"/>
    </row>
    <row r="39" spans="1:21" ht="24" customHeight="1" thickBot="1" x14ac:dyDescent="0.4">
      <c r="A39" s="62" t="s">
        <v>34</v>
      </c>
      <c r="B39" s="63" t="s">
        <v>26</v>
      </c>
      <c r="C39" s="28">
        <v>53</v>
      </c>
      <c r="D39" s="19">
        <f t="shared" si="7"/>
        <v>16</v>
      </c>
      <c r="E39" s="24">
        <v>69</v>
      </c>
      <c r="F39" s="28">
        <v>54</v>
      </c>
      <c r="G39" s="19">
        <f t="shared" si="8"/>
        <v>13</v>
      </c>
      <c r="H39" s="24">
        <v>67</v>
      </c>
      <c r="I39" s="28">
        <v>57</v>
      </c>
      <c r="J39" s="19">
        <f t="shared" si="9"/>
        <v>18</v>
      </c>
      <c r="K39" s="24">
        <v>75</v>
      </c>
      <c r="L39" s="28">
        <v>56</v>
      </c>
      <c r="M39" s="19">
        <f t="shared" si="10"/>
        <v>26</v>
      </c>
      <c r="N39" s="24">
        <v>82</v>
      </c>
      <c r="O39" s="64">
        <f t="shared" si="11"/>
        <v>220</v>
      </c>
      <c r="P39" s="65"/>
      <c r="Q39" s="66">
        <f t="shared" si="12"/>
        <v>73</v>
      </c>
      <c r="R39" s="65"/>
      <c r="S39" s="67">
        <f>O39+Q39</f>
        <v>293</v>
      </c>
      <c r="T39" s="61">
        <v>36</v>
      </c>
      <c r="U39" s="12"/>
    </row>
    <row r="40" spans="1:21" ht="23.25" customHeight="1" thickBot="1" x14ac:dyDescent="0.4">
      <c r="A40" s="73" t="s">
        <v>34</v>
      </c>
      <c r="B40" s="47" t="s">
        <v>14</v>
      </c>
      <c r="C40" s="48">
        <v>51</v>
      </c>
      <c r="D40" s="19">
        <f t="shared" si="7"/>
        <v>17</v>
      </c>
      <c r="E40" s="49">
        <v>68</v>
      </c>
      <c r="F40" s="48">
        <v>65</v>
      </c>
      <c r="G40" s="19">
        <f t="shared" si="8"/>
        <v>19</v>
      </c>
      <c r="H40" s="49">
        <v>84</v>
      </c>
      <c r="I40" s="48">
        <v>54</v>
      </c>
      <c r="J40" s="19">
        <f t="shared" si="9"/>
        <v>17</v>
      </c>
      <c r="K40" s="49">
        <v>71</v>
      </c>
      <c r="L40" s="48">
        <v>60</v>
      </c>
      <c r="M40" s="19">
        <f t="shared" si="10"/>
        <v>18</v>
      </c>
      <c r="N40" s="49">
        <v>78</v>
      </c>
      <c r="O40" s="50">
        <f t="shared" si="11"/>
        <v>230</v>
      </c>
      <c r="P40" s="51"/>
      <c r="Q40" s="52">
        <f t="shared" si="12"/>
        <v>71</v>
      </c>
      <c r="R40" s="51"/>
      <c r="S40" s="53">
        <f t="shared" ref="S40:S45" si="13">SUM(O40+Q40)</f>
        <v>301</v>
      </c>
      <c r="T40" s="59">
        <v>37</v>
      </c>
      <c r="U40" s="69"/>
    </row>
    <row r="41" spans="1:21" ht="23.25" customHeight="1" thickBot="1" x14ac:dyDescent="0.4">
      <c r="A41" s="60" t="s">
        <v>41</v>
      </c>
      <c r="B41" s="40" t="s">
        <v>27</v>
      </c>
      <c r="C41" s="27">
        <v>59</v>
      </c>
      <c r="D41" s="19">
        <f t="shared" si="7"/>
        <v>12</v>
      </c>
      <c r="E41" s="22">
        <v>71</v>
      </c>
      <c r="F41" s="27">
        <v>51</v>
      </c>
      <c r="G41" s="19">
        <f t="shared" si="8"/>
        <v>17</v>
      </c>
      <c r="H41" s="22">
        <v>68</v>
      </c>
      <c r="I41" s="27">
        <v>45</v>
      </c>
      <c r="J41" s="19">
        <f t="shared" si="9"/>
        <v>18</v>
      </c>
      <c r="K41" s="22">
        <v>63</v>
      </c>
      <c r="L41" s="27">
        <v>58</v>
      </c>
      <c r="M41" s="19">
        <f t="shared" si="10"/>
        <v>24</v>
      </c>
      <c r="N41" s="22">
        <v>82</v>
      </c>
      <c r="O41" s="41">
        <f t="shared" si="11"/>
        <v>213</v>
      </c>
      <c r="P41" s="42"/>
      <c r="Q41" s="43">
        <f t="shared" si="12"/>
        <v>71</v>
      </c>
      <c r="R41" s="42"/>
      <c r="S41" s="44">
        <f t="shared" si="13"/>
        <v>284</v>
      </c>
      <c r="T41" s="61">
        <v>38</v>
      </c>
      <c r="U41" s="11"/>
    </row>
    <row r="42" spans="1:21" ht="23.25" customHeight="1" thickBot="1" x14ac:dyDescent="0.4">
      <c r="A42" s="60" t="s">
        <v>58</v>
      </c>
      <c r="B42" s="40" t="s">
        <v>27</v>
      </c>
      <c r="C42" s="27">
        <v>49</v>
      </c>
      <c r="D42" s="19">
        <f t="shared" si="7"/>
        <v>13</v>
      </c>
      <c r="E42" s="22">
        <v>62</v>
      </c>
      <c r="F42" s="27">
        <v>59</v>
      </c>
      <c r="G42" s="19">
        <f t="shared" si="8"/>
        <v>7</v>
      </c>
      <c r="H42" s="22">
        <v>66</v>
      </c>
      <c r="I42" s="27">
        <v>52</v>
      </c>
      <c r="J42" s="19">
        <f t="shared" si="9"/>
        <v>24</v>
      </c>
      <c r="K42" s="22">
        <v>76</v>
      </c>
      <c r="L42" s="27">
        <v>53</v>
      </c>
      <c r="M42" s="19">
        <f t="shared" si="10"/>
        <v>26</v>
      </c>
      <c r="N42" s="22">
        <v>79</v>
      </c>
      <c r="O42" s="41">
        <f t="shared" si="11"/>
        <v>213</v>
      </c>
      <c r="P42" s="42"/>
      <c r="Q42" s="43">
        <f t="shared" si="12"/>
        <v>70</v>
      </c>
      <c r="R42" s="42"/>
      <c r="S42" s="44">
        <f t="shared" si="13"/>
        <v>283</v>
      </c>
      <c r="T42" s="61">
        <v>39</v>
      </c>
      <c r="U42" s="11"/>
    </row>
    <row r="43" spans="1:21" ht="24" customHeight="1" thickBot="1" x14ac:dyDescent="0.4">
      <c r="A43" s="62" t="s">
        <v>11</v>
      </c>
      <c r="B43" s="63" t="s">
        <v>90</v>
      </c>
      <c r="C43" s="28">
        <v>31</v>
      </c>
      <c r="D43" s="19">
        <f t="shared" si="7"/>
        <v>18</v>
      </c>
      <c r="E43" s="24">
        <v>49</v>
      </c>
      <c r="F43" s="25">
        <v>43</v>
      </c>
      <c r="G43" s="19">
        <f t="shared" si="8"/>
        <v>26</v>
      </c>
      <c r="H43" s="24">
        <v>69</v>
      </c>
      <c r="I43" s="25">
        <v>25</v>
      </c>
      <c r="J43" s="19">
        <f t="shared" si="9"/>
        <v>17</v>
      </c>
      <c r="K43" s="24">
        <v>42</v>
      </c>
      <c r="L43" s="25">
        <v>41</v>
      </c>
      <c r="M43" s="19">
        <f t="shared" si="10"/>
        <v>8</v>
      </c>
      <c r="N43" s="24">
        <v>49</v>
      </c>
      <c r="O43" s="64">
        <f t="shared" si="11"/>
        <v>140</v>
      </c>
      <c r="P43" s="65"/>
      <c r="Q43" s="66">
        <f t="shared" si="12"/>
        <v>69</v>
      </c>
      <c r="R43" s="65"/>
      <c r="S43" s="67">
        <f t="shared" si="13"/>
        <v>209</v>
      </c>
      <c r="T43" s="59">
        <v>40</v>
      </c>
      <c r="U43" s="12"/>
    </row>
    <row r="44" spans="1:21" ht="23.25" customHeight="1" thickBot="1" x14ac:dyDescent="0.4">
      <c r="A44" s="34" t="s">
        <v>48</v>
      </c>
      <c r="B44" s="54" t="s">
        <v>37</v>
      </c>
      <c r="C44" s="26">
        <v>51</v>
      </c>
      <c r="D44" s="19">
        <f t="shared" si="7"/>
        <v>24</v>
      </c>
      <c r="E44" s="20">
        <v>75</v>
      </c>
      <c r="F44" s="26">
        <v>52</v>
      </c>
      <c r="G44" s="19">
        <f t="shared" si="8"/>
        <v>14</v>
      </c>
      <c r="H44" s="20">
        <v>66</v>
      </c>
      <c r="I44" s="26">
        <v>48</v>
      </c>
      <c r="J44" s="19">
        <f t="shared" si="9"/>
        <v>15</v>
      </c>
      <c r="K44" s="20">
        <v>63</v>
      </c>
      <c r="L44" s="26">
        <v>54</v>
      </c>
      <c r="M44" s="19">
        <f t="shared" si="10"/>
        <v>15</v>
      </c>
      <c r="N44" s="20">
        <v>69</v>
      </c>
      <c r="O44" s="55">
        <f t="shared" si="11"/>
        <v>205</v>
      </c>
      <c r="P44" s="56"/>
      <c r="Q44" s="57">
        <f t="shared" si="12"/>
        <v>68</v>
      </c>
      <c r="R44" s="56"/>
      <c r="S44" s="58">
        <f t="shared" si="13"/>
        <v>273</v>
      </c>
      <c r="T44" s="61">
        <v>41</v>
      </c>
      <c r="U44" s="10"/>
    </row>
    <row r="45" spans="1:21" ht="23.25" customHeight="1" thickBot="1" x14ac:dyDescent="0.4">
      <c r="A45" s="60" t="s">
        <v>48</v>
      </c>
      <c r="B45" s="40" t="s">
        <v>24</v>
      </c>
      <c r="C45" s="27">
        <v>43</v>
      </c>
      <c r="D45" s="19">
        <f t="shared" si="7"/>
        <v>13</v>
      </c>
      <c r="E45" s="22">
        <v>56</v>
      </c>
      <c r="F45" s="27">
        <v>55</v>
      </c>
      <c r="G45" s="19">
        <f t="shared" si="8"/>
        <v>16</v>
      </c>
      <c r="H45" s="22">
        <v>71</v>
      </c>
      <c r="I45" s="27">
        <v>54</v>
      </c>
      <c r="J45" s="19">
        <f t="shared" si="9"/>
        <v>17</v>
      </c>
      <c r="K45" s="22">
        <v>71</v>
      </c>
      <c r="L45" s="27">
        <v>52</v>
      </c>
      <c r="M45" s="19">
        <f t="shared" si="10"/>
        <v>21</v>
      </c>
      <c r="N45" s="22">
        <v>73</v>
      </c>
      <c r="O45" s="41">
        <f t="shared" si="11"/>
        <v>204</v>
      </c>
      <c r="P45" s="42"/>
      <c r="Q45" s="43">
        <f t="shared" si="12"/>
        <v>67</v>
      </c>
      <c r="R45" s="42"/>
      <c r="S45" s="44">
        <f t="shared" si="13"/>
        <v>271</v>
      </c>
      <c r="T45" s="61">
        <v>42</v>
      </c>
      <c r="U45" s="11"/>
    </row>
    <row r="46" spans="1:21" ht="23.25" customHeight="1" thickBot="1" x14ac:dyDescent="0.4">
      <c r="A46" s="60" t="s">
        <v>16</v>
      </c>
      <c r="B46" s="40" t="s">
        <v>65</v>
      </c>
      <c r="C46" s="27">
        <v>46</v>
      </c>
      <c r="D46" s="19">
        <f t="shared" si="7"/>
        <v>18</v>
      </c>
      <c r="E46" s="22">
        <v>64</v>
      </c>
      <c r="F46" s="27">
        <v>48</v>
      </c>
      <c r="G46" s="19">
        <f t="shared" si="8"/>
        <v>9</v>
      </c>
      <c r="H46" s="22">
        <v>57</v>
      </c>
      <c r="I46" s="27">
        <v>45</v>
      </c>
      <c r="J46" s="19">
        <f t="shared" si="9"/>
        <v>22</v>
      </c>
      <c r="K46" s="22">
        <v>67</v>
      </c>
      <c r="L46" s="27">
        <v>54</v>
      </c>
      <c r="M46" s="19">
        <f t="shared" si="10"/>
        <v>18</v>
      </c>
      <c r="N46" s="22">
        <v>72</v>
      </c>
      <c r="O46" s="41">
        <f t="shared" si="11"/>
        <v>193</v>
      </c>
      <c r="P46" s="42"/>
      <c r="Q46" s="43">
        <f t="shared" si="12"/>
        <v>67</v>
      </c>
      <c r="R46" s="42"/>
      <c r="S46" s="44">
        <f>O46+Q46</f>
        <v>260</v>
      </c>
      <c r="T46" s="59">
        <v>43</v>
      </c>
      <c r="U46" s="11"/>
    </row>
    <row r="47" spans="1:21" ht="24" customHeight="1" thickBot="1" x14ac:dyDescent="0.4">
      <c r="A47" s="62" t="s">
        <v>43</v>
      </c>
      <c r="B47" s="63" t="s">
        <v>28</v>
      </c>
      <c r="C47" s="28">
        <v>51</v>
      </c>
      <c r="D47" s="19">
        <f t="shared" si="7"/>
        <v>22</v>
      </c>
      <c r="E47" s="24">
        <v>73</v>
      </c>
      <c r="F47" s="28">
        <v>30</v>
      </c>
      <c r="G47" s="19">
        <f t="shared" si="8"/>
        <v>10</v>
      </c>
      <c r="H47" s="24">
        <v>40</v>
      </c>
      <c r="I47" s="28">
        <v>42</v>
      </c>
      <c r="J47" s="19">
        <f t="shared" si="9"/>
        <v>9</v>
      </c>
      <c r="K47" s="24">
        <v>51</v>
      </c>
      <c r="L47" s="28">
        <v>28</v>
      </c>
      <c r="M47" s="19">
        <f t="shared" si="10"/>
        <v>26</v>
      </c>
      <c r="N47" s="24">
        <v>54</v>
      </c>
      <c r="O47" s="64">
        <f t="shared" si="11"/>
        <v>151</v>
      </c>
      <c r="P47" s="65"/>
      <c r="Q47" s="66">
        <f t="shared" si="12"/>
        <v>67</v>
      </c>
      <c r="R47" s="65"/>
      <c r="S47" s="67">
        <f>SUM(O47+Q47)</f>
        <v>218</v>
      </c>
      <c r="T47" s="61">
        <v>44</v>
      </c>
      <c r="U47" s="12"/>
    </row>
    <row r="48" spans="1:21" ht="23.25" customHeight="1" thickBot="1" x14ac:dyDescent="0.4">
      <c r="A48" s="34" t="s">
        <v>82</v>
      </c>
      <c r="B48" s="54" t="s">
        <v>86</v>
      </c>
      <c r="C48" s="26">
        <v>43</v>
      </c>
      <c r="D48" s="19">
        <f t="shared" si="7"/>
        <v>13</v>
      </c>
      <c r="E48" s="20">
        <v>56</v>
      </c>
      <c r="F48" s="26">
        <v>51</v>
      </c>
      <c r="G48" s="19">
        <f t="shared" si="8"/>
        <v>17</v>
      </c>
      <c r="H48" s="20">
        <v>68</v>
      </c>
      <c r="I48" s="26">
        <v>49</v>
      </c>
      <c r="J48" s="19">
        <f t="shared" si="9"/>
        <v>17</v>
      </c>
      <c r="K48" s="20">
        <v>66</v>
      </c>
      <c r="L48" s="26">
        <v>62</v>
      </c>
      <c r="M48" s="19">
        <f t="shared" si="10"/>
        <v>18</v>
      </c>
      <c r="N48" s="20">
        <v>80</v>
      </c>
      <c r="O48" s="55">
        <f t="shared" si="11"/>
        <v>205</v>
      </c>
      <c r="P48" s="56"/>
      <c r="Q48" s="57">
        <f t="shared" si="12"/>
        <v>65</v>
      </c>
      <c r="R48" s="56"/>
      <c r="S48" s="58">
        <f>SUM(O48+Q48)</f>
        <v>270</v>
      </c>
      <c r="T48" s="61">
        <v>45</v>
      </c>
      <c r="U48" s="10"/>
    </row>
    <row r="49" spans="1:21" ht="23.25" customHeight="1" thickBot="1" x14ac:dyDescent="0.4">
      <c r="A49" s="60" t="s">
        <v>44</v>
      </c>
      <c r="B49" s="40" t="s">
        <v>45</v>
      </c>
      <c r="C49" s="27">
        <v>47</v>
      </c>
      <c r="D49" s="19">
        <f t="shared" si="7"/>
        <v>16</v>
      </c>
      <c r="E49" s="22">
        <v>63</v>
      </c>
      <c r="F49" s="27">
        <v>27</v>
      </c>
      <c r="G49" s="19">
        <f t="shared" si="8"/>
        <v>18</v>
      </c>
      <c r="H49" s="22">
        <v>45</v>
      </c>
      <c r="I49" s="27">
        <v>41</v>
      </c>
      <c r="J49" s="19">
        <f t="shared" si="9"/>
        <v>15</v>
      </c>
      <c r="K49" s="22">
        <v>56</v>
      </c>
      <c r="L49" s="27">
        <v>27</v>
      </c>
      <c r="M49" s="19">
        <f t="shared" si="10"/>
        <v>16</v>
      </c>
      <c r="N49" s="22">
        <v>43</v>
      </c>
      <c r="O49" s="41">
        <f t="shared" si="11"/>
        <v>142</v>
      </c>
      <c r="P49" s="42"/>
      <c r="Q49" s="43">
        <f t="shared" si="12"/>
        <v>65</v>
      </c>
      <c r="R49" s="42"/>
      <c r="S49" s="44">
        <f>O49+Q49</f>
        <v>207</v>
      </c>
      <c r="T49" s="59">
        <v>46</v>
      </c>
      <c r="U49" s="11"/>
    </row>
    <row r="50" spans="1:21" ht="23.25" customHeight="1" thickBot="1" x14ac:dyDescent="0.4">
      <c r="A50" s="60" t="s">
        <v>82</v>
      </c>
      <c r="B50" s="40" t="s">
        <v>85</v>
      </c>
      <c r="C50" s="27">
        <v>55</v>
      </c>
      <c r="D50" s="19">
        <f t="shared" si="7"/>
        <v>7</v>
      </c>
      <c r="E50" s="22">
        <v>62</v>
      </c>
      <c r="F50" s="27">
        <v>53</v>
      </c>
      <c r="G50" s="19">
        <f t="shared" si="8"/>
        <v>18</v>
      </c>
      <c r="H50" s="22">
        <v>71</v>
      </c>
      <c r="I50" s="27">
        <v>47</v>
      </c>
      <c r="J50" s="19">
        <f t="shared" si="9"/>
        <v>26</v>
      </c>
      <c r="K50" s="22">
        <v>73</v>
      </c>
      <c r="L50" s="27">
        <v>52</v>
      </c>
      <c r="M50" s="19">
        <f t="shared" si="10"/>
        <v>13</v>
      </c>
      <c r="N50" s="22">
        <v>65</v>
      </c>
      <c r="O50" s="41">
        <f t="shared" si="11"/>
        <v>207</v>
      </c>
      <c r="P50" s="42"/>
      <c r="Q50" s="43">
        <f t="shared" si="12"/>
        <v>64</v>
      </c>
      <c r="R50" s="42"/>
      <c r="S50" s="44">
        <f>SUM(O50+Q50)</f>
        <v>271</v>
      </c>
      <c r="T50" s="61">
        <v>47</v>
      </c>
      <c r="U50" s="11"/>
    </row>
    <row r="51" spans="1:21" ht="24" customHeight="1" thickBot="1" x14ac:dyDescent="0.4">
      <c r="A51" s="62" t="s">
        <v>73</v>
      </c>
      <c r="B51" s="63" t="s">
        <v>77</v>
      </c>
      <c r="C51" s="28">
        <v>25</v>
      </c>
      <c r="D51" s="19">
        <f t="shared" si="7"/>
        <v>13</v>
      </c>
      <c r="E51" s="24">
        <v>38</v>
      </c>
      <c r="F51" s="28">
        <v>42</v>
      </c>
      <c r="G51" s="19">
        <f t="shared" si="8"/>
        <v>25</v>
      </c>
      <c r="H51" s="24">
        <v>67</v>
      </c>
      <c r="I51" s="28">
        <v>38</v>
      </c>
      <c r="J51" s="19">
        <f t="shared" si="9"/>
        <v>8</v>
      </c>
      <c r="K51" s="24">
        <v>46</v>
      </c>
      <c r="L51" s="28">
        <v>34</v>
      </c>
      <c r="M51" s="19">
        <f t="shared" si="10"/>
        <v>18</v>
      </c>
      <c r="N51" s="24">
        <v>52</v>
      </c>
      <c r="O51" s="64">
        <f t="shared" si="11"/>
        <v>139</v>
      </c>
      <c r="P51" s="65"/>
      <c r="Q51" s="66">
        <f t="shared" si="12"/>
        <v>64</v>
      </c>
      <c r="R51" s="65"/>
      <c r="S51" s="67">
        <f>SUM(O51+Q51)</f>
        <v>203</v>
      </c>
      <c r="T51" s="61">
        <v>48</v>
      </c>
      <c r="U51" s="12"/>
    </row>
    <row r="52" spans="1:21" ht="23.25" customHeight="1" thickBot="1" x14ac:dyDescent="0.4">
      <c r="A52" s="34" t="s">
        <v>78</v>
      </c>
      <c r="B52" s="54" t="s">
        <v>80</v>
      </c>
      <c r="C52" s="26">
        <v>36</v>
      </c>
      <c r="D52" s="19">
        <f t="shared" si="7"/>
        <v>16</v>
      </c>
      <c r="E52" s="20">
        <v>52</v>
      </c>
      <c r="F52" s="26">
        <v>37</v>
      </c>
      <c r="G52" s="19">
        <f t="shared" si="8"/>
        <v>16</v>
      </c>
      <c r="H52" s="20">
        <v>53</v>
      </c>
      <c r="I52" s="26">
        <v>20</v>
      </c>
      <c r="J52" s="19">
        <f t="shared" si="9"/>
        <v>16</v>
      </c>
      <c r="K52" s="20">
        <v>36</v>
      </c>
      <c r="L52" s="26">
        <v>34</v>
      </c>
      <c r="M52" s="19">
        <f t="shared" si="10"/>
        <v>14</v>
      </c>
      <c r="N52" s="20">
        <v>48</v>
      </c>
      <c r="O52" s="55">
        <f t="shared" si="11"/>
        <v>127</v>
      </c>
      <c r="P52" s="56"/>
      <c r="Q52" s="57">
        <f t="shared" si="12"/>
        <v>62</v>
      </c>
      <c r="R52" s="56"/>
      <c r="S52" s="58">
        <f>SUM(O52+Q52)</f>
        <v>189</v>
      </c>
      <c r="T52" s="59">
        <v>49</v>
      </c>
      <c r="U52" s="10"/>
    </row>
    <row r="53" spans="1:21" ht="23.25" customHeight="1" thickBot="1" x14ac:dyDescent="0.4">
      <c r="A53" s="60" t="s">
        <v>44</v>
      </c>
      <c r="B53" s="40" t="s">
        <v>33</v>
      </c>
      <c r="C53" s="27">
        <v>39</v>
      </c>
      <c r="D53" s="19">
        <f t="shared" si="7"/>
        <v>12</v>
      </c>
      <c r="E53" s="22">
        <v>51</v>
      </c>
      <c r="F53" s="27">
        <v>49</v>
      </c>
      <c r="G53" s="19">
        <f t="shared" si="8"/>
        <v>17</v>
      </c>
      <c r="H53" s="22">
        <v>66</v>
      </c>
      <c r="I53" s="27">
        <v>38</v>
      </c>
      <c r="J53" s="19">
        <f t="shared" si="9"/>
        <v>12</v>
      </c>
      <c r="K53" s="22">
        <v>50</v>
      </c>
      <c r="L53" s="27">
        <v>42</v>
      </c>
      <c r="M53" s="19">
        <f t="shared" si="10"/>
        <v>18</v>
      </c>
      <c r="N53" s="22">
        <v>60</v>
      </c>
      <c r="O53" s="41">
        <f t="shared" si="11"/>
        <v>168</v>
      </c>
      <c r="P53" s="42"/>
      <c r="Q53" s="43">
        <f t="shared" si="12"/>
        <v>59</v>
      </c>
      <c r="R53" s="42"/>
      <c r="S53" s="44">
        <f>SUM(O53+Q53)</f>
        <v>227</v>
      </c>
      <c r="T53" s="61">
        <v>50</v>
      </c>
      <c r="U53" s="11"/>
    </row>
    <row r="54" spans="1:21" ht="23.25" customHeight="1" thickBot="1" x14ac:dyDescent="0.4">
      <c r="A54" s="60" t="s">
        <v>58</v>
      </c>
      <c r="B54" s="40" t="s">
        <v>6</v>
      </c>
      <c r="C54" s="27">
        <v>47</v>
      </c>
      <c r="D54" s="19">
        <f t="shared" si="7"/>
        <v>17</v>
      </c>
      <c r="E54" s="22">
        <v>64</v>
      </c>
      <c r="F54" s="27">
        <v>49</v>
      </c>
      <c r="G54" s="19">
        <f t="shared" si="8"/>
        <v>7</v>
      </c>
      <c r="H54" s="22">
        <v>56</v>
      </c>
      <c r="I54" s="27">
        <v>38</v>
      </c>
      <c r="J54" s="19">
        <f t="shared" si="9"/>
        <v>17</v>
      </c>
      <c r="K54" s="22">
        <v>55</v>
      </c>
      <c r="L54" s="27">
        <v>58</v>
      </c>
      <c r="M54" s="19">
        <f t="shared" si="10"/>
        <v>17</v>
      </c>
      <c r="N54" s="22">
        <v>75</v>
      </c>
      <c r="O54" s="41">
        <f t="shared" si="11"/>
        <v>192</v>
      </c>
      <c r="P54" s="42"/>
      <c r="Q54" s="43">
        <f t="shared" si="12"/>
        <v>58</v>
      </c>
      <c r="R54" s="42"/>
      <c r="S54" s="44">
        <f>SUM(O54+Q54)</f>
        <v>250</v>
      </c>
      <c r="T54" s="61">
        <v>51</v>
      </c>
      <c r="U54" s="11"/>
    </row>
    <row r="55" spans="1:21" ht="24" customHeight="1" thickBot="1" x14ac:dyDescent="0.4">
      <c r="A55" s="62" t="s">
        <v>11</v>
      </c>
      <c r="B55" s="63" t="s">
        <v>88</v>
      </c>
      <c r="C55" s="28">
        <v>44</v>
      </c>
      <c r="D55" s="19">
        <f t="shared" si="7"/>
        <v>15</v>
      </c>
      <c r="E55" s="24">
        <v>59</v>
      </c>
      <c r="F55" s="25">
        <v>44</v>
      </c>
      <c r="G55" s="19">
        <f t="shared" si="8"/>
        <v>16</v>
      </c>
      <c r="H55" s="24">
        <v>60</v>
      </c>
      <c r="I55" s="25">
        <v>25</v>
      </c>
      <c r="J55" s="19">
        <f t="shared" si="9"/>
        <v>8</v>
      </c>
      <c r="K55" s="24">
        <v>33</v>
      </c>
      <c r="L55" s="25">
        <v>35</v>
      </c>
      <c r="M55" s="19">
        <f t="shared" si="10"/>
        <v>16</v>
      </c>
      <c r="N55" s="24">
        <v>51</v>
      </c>
      <c r="O55" s="64">
        <f t="shared" si="11"/>
        <v>148</v>
      </c>
      <c r="P55" s="65"/>
      <c r="Q55" s="66">
        <f t="shared" si="12"/>
        <v>55</v>
      </c>
      <c r="R55" s="65"/>
      <c r="S55" s="67">
        <f>O55+Q55</f>
        <v>203</v>
      </c>
      <c r="T55" s="59">
        <v>52</v>
      </c>
      <c r="U55" s="12"/>
    </row>
    <row r="56" spans="1:21" ht="23.25" customHeight="1" thickBot="1" x14ac:dyDescent="0.4">
      <c r="A56" s="34" t="s">
        <v>43</v>
      </c>
      <c r="B56" s="54" t="s">
        <v>69</v>
      </c>
      <c r="C56" s="26">
        <v>28</v>
      </c>
      <c r="D56" s="19">
        <f t="shared" si="7"/>
        <v>12</v>
      </c>
      <c r="E56" s="20">
        <v>40</v>
      </c>
      <c r="F56" s="26">
        <v>26</v>
      </c>
      <c r="G56" s="19">
        <f t="shared" si="8"/>
        <v>18</v>
      </c>
      <c r="H56" s="20">
        <v>44</v>
      </c>
      <c r="I56" s="26">
        <v>20</v>
      </c>
      <c r="J56" s="19">
        <f t="shared" si="9"/>
        <v>17</v>
      </c>
      <c r="K56" s="20">
        <v>37</v>
      </c>
      <c r="L56" s="26">
        <v>41</v>
      </c>
      <c r="M56" s="19">
        <f t="shared" si="10"/>
        <v>8</v>
      </c>
      <c r="N56" s="20">
        <v>49</v>
      </c>
      <c r="O56" s="55">
        <f t="shared" si="11"/>
        <v>115</v>
      </c>
      <c r="P56" s="56"/>
      <c r="Q56" s="57">
        <f t="shared" si="12"/>
        <v>55</v>
      </c>
      <c r="R56" s="56"/>
      <c r="S56" s="58">
        <f>SUM(O56+Q56)</f>
        <v>170</v>
      </c>
      <c r="T56" s="61">
        <v>53</v>
      </c>
      <c r="U56" s="10"/>
    </row>
    <row r="57" spans="1:21" ht="23.25" customHeight="1" thickBot="1" x14ac:dyDescent="0.4">
      <c r="A57" s="60" t="s">
        <v>43</v>
      </c>
      <c r="B57" s="40" t="s">
        <v>68</v>
      </c>
      <c r="C57" s="27">
        <v>33</v>
      </c>
      <c r="D57" s="19">
        <f t="shared" si="7"/>
        <v>9</v>
      </c>
      <c r="E57" s="22">
        <v>42</v>
      </c>
      <c r="F57" s="27">
        <v>28</v>
      </c>
      <c r="G57" s="19">
        <f t="shared" si="8"/>
        <v>17</v>
      </c>
      <c r="H57" s="86">
        <v>45</v>
      </c>
      <c r="I57" s="27">
        <v>35</v>
      </c>
      <c r="J57" s="19">
        <f t="shared" si="9"/>
        <v>8</v>
      </c>
      <c r="K57" s="22">
        <v>43</v>
      </c>
      <c r="L57" s="27">
        <v>36</v>
      </c>
      <c r="M57" s="19">
        <f t="shared" si="10"/>
        <v>17</v>
      </c>
      <c r="N57" s="22">
        <v>53</v>
      </c>
      <c r="O57" s="41">
        <f t="shared" si="11"/>
        <v>132</v>
      </c>
      <c r="P57" s="42"/>
      <c r="Q57" s="43">
        <f t="shared" si="12"/>
        <v>51</v>
      </c>
      <c r="R57" s="42"/>
      <c r="S57" s="44">
        <f>O57+Q57</f>
        <v>183</v>
      </c>
      <c r="T57" s="61">
        <v>54</v>
      </c>
      <c r="U57" s="11"/>
    </row>
    <row r="58" spans="1:21" ht="23.25" customHeight="1" thickBot="1" x14ac:dyDescent="0.4">
      <c r="A58" s="60" t="s">
        <v>73</v>
      </c>
      <c r="B58" s="40" t="s">
        <v>75</v>
      </c>
      <c r="C58" s="27">
        <v>29</v>
      </c>
      <c r="D58" s="19">
        <f t="shared" si="7"/>
        <v>7</v>
      </c>
      <c r="E58" s="22">
        <v>36</v>
      </c>
      <c r="F58" s="27">
        <v>26</v>
      </c>
      <c r="G58" s="19">
        <f t="shared" si="8"/>
        <v>26</v>
      </c>
      <c r="H58" s="22">
        <v>52</v>
      </c>
      <c r="I58" s="27">
        <v>36</v>
      </c>
      <c r="J58" s="19">
        <f t="shared" si="9"/>
        <v>9</v>
      </c>
      <c r="K58" s="22">
        <v>45</v>
      </c>
      <c r="L58" s="27">
        <v>24</v>
      </c>
      <c r="M58" s="19">
        <f t="shared" si="10"/>
        <v>8</v>
      </c>
      <c r="N58" s="22">
        <v>32</v>
      </c>
      <c r="O58" s="41">
        <f t="shared" si="11"/>
        <v>115</v>
      </c>
      <c r="P58" s="42"/>
      <c r="Q58" s="43">
        <f t="shared" si="12"/>
        <v>50</v>
      </c>
      <c r="R58" s="42"/>
      <c r="S58" s="44">
        <f t="shared" ref="S58:S63" si="14">SUM(O58+Q58)</f>
        <v>165</v>
      </c>
      <c r="T58" s="59">
        <v>55</v>
      </c>
      <c r="U58" s="11"/>
    </row>
    <row r="59" spans="1:21" ht="24" customHeight="1" thickBot="1" x14ac:dyDescent="0.4">
      <c r="A59" s="62" t="s">
        <v>44</v>
      </c>
      <c r="B59" s="63" t="s">
        <v>70</v>
      </c>
      <c r="C59" s="28">
        <v>38</v>
      </c>
      <c r="D59" s="19">
        <f t="shared" si="7"/>
        <v>14</v>
      </c>
      <c r="E59" s="24">
        <v>52</v>
      </c>
      <c r="F59" s="28">
        <v>53</v>
      </c>
      <c r="G59" s="19">
        <f t="shared" si="8"/>
        <v>16</v>
      </c>
      <c r="H59" s="24">
        <v>69</v>
      </c>
      <c r="I59" s="28">
        <v>44</v>
      </c>
      <c r="J59" s="19">
        <f t="shared" si="9"/>
        <v>7</v>
      </c>
      <c r="K59" s="24">
        <v>51</v>
      </c>
      <c r="L59" s="28">
        <v>35</v>
      </c>
      <c r="M59" s="19">
        <f t="shared" si="10"/>
        <v>8</v>
      </c>
      <c r="N59" s="24">
        <v>43</v>
      </c>
      <c r="O59" s="64">
        <f t="shared" si="11"/>
        <v>170</v>
      </c>
      <c r="P59" s="65"/>
      <c r="Q59" s="66">
        <f t="shared" si="12"/>
        <v>45</v>
      </c>
      <c r="R59" s="65"/>
      <c r="S59" s="67">
        <f t="shared" si="14"/>
        <v>215</v>
      </c>
      <c r="T59" s="61">
        <v>56</v>
      </c>
      <c r="U59" s="12"/>
    </row>
    <row r="60" spans="1:21" ht="24" thickBot="1" x14ac:dyDescent="0.4">
      <c r="A60" s="34" t="s">
        <v>73</v>
      </c>
      <c r="B60" s="54" t="s">
        <v>76</v>
      </c>
      <c r="C60" s="26">
        <v>28</v>
      </c>
      <c r="D60" s="19">
        <f t="shared" si="7"/>
        <v>17</v>
      </c>
      <c r="E60" s="20">
        <v>45</v>
      </c>
      <c r="F60" s="26">
        <v>27</v>
      </c>
      <c r="G60" s="19">
        <f t="shared" si="8"/>
        <v>6</v>
      </c>
      <c r="H60" s="20">
        <v>33</v>
      </c>
      <c r="I60" s="26">
        <v>30</v>
      </c>
      <c r="J60" s="19">
        <f t="shared" si="9"/>
        <v>8</v>
      </c>
      <c r="K60" s="20">
        <v>38</v>
      </c>
      <c r="L60" s="26">
        <v>19</v>
      </c>
      <c r="M60" s="19">
        <f t="shared" si="10"/>
        <v>13</v>
      </c>
      <c r="N60" s="20">
        <v>32</v>
      </c>
      <c r="O60" s="55">
        <f t="shared" si="11"/>
        <v>104</v>
      </c>
      <c r="P60" s="56"/>
      <c r="Q60" s="57">
        <f t="shared" si="12"/>
        <v>44</v>
      </c>
      <c r="R60" s="56"/>
      <c r="S60" s="58">
        <f t="shared" si="14"/>
        <v>148</v>
      </c>
      <c r="T60" s="61">
        <v>57</v>
      </c>
      <c r="U60" s="10"/>
    </row>
    <row r="61" spans="1:21" ht="24" thickBot="1" x14ac:dyDescent="0.4">
      <c r="A61" s="60" t="s">
        <v>82</v>
      </c>
      <c r="B61" s="40" t="s">
        <v>84</v>
      </c>
      <c r="C61" s="27">
        <v>23</v>
      </c>
      <c r="D61" s="19">
        <f t="shared" si="7"/>
        <v>8</v>
      </c>
      <c r="E61" s="22">
        <v>31</v>
      </c>
      <c r="F61" s="27">
        <v>37</v>
      </c>
      <c r="G61" s="19">
        <f t="shared" si="8"/>
        <v>8</v>
      </c>
      <c r="H61" s="22">
        <v>45</v>
      </c>
      <c r="I61" s="27">
        <v>33</v>
      </c>
      <c r="J61" s="19">
        <f t="shared" si="9"/>
        <v>8</v>
      </c>
      <c r="K61" s="22">
        <v>41</v>
      </c>
      <c r="L61" s="27">
        <v>61</v>
      </c>
      <c r="M61" s="19">
        <f t="shared" si="10"/>
        <v>16</v>
      </c>
      <c r="N61" s="22">
        <v>77</v>
      </c>
      <c r="O61" s="41">
        <f t="shared" si="11"/>
        <v>154</v>
      </c>
      <c r="P61" s="42"/>
      <c r="Q61" s="43">
        <f t="shared" si="12"/>
        <v>40</v>
      </c>
      <c r="R61" s="42"/>
      <c r="S61" s="44">
        <f t="shared" si="14"/>
        <v>194</v>
      </c>
      <c r="T61" s="59">
        <v>58</v>
      </c>
      <c r="U61" s="11"/>
    </row>
    <row r="62" spans="1:21" ht="32.25" thickBot="1" x14ac:dyDescent="0.4">
      <c r="A62" s="60" t="s">
        <v>78</v>
      </c>
      <c r="B62" s="40" t="s">
        <v>81</v>
      </c>
      <c r="C62" s="27">
        <v>28</v>
      </c>
      <c r="D62" s="19">
        <f t="shared" si="7"/>
        <v>7</v>
      </c>
      <c r="E62" s="22">
        <v>35</v>
      </c>
      <c r="F62" s="27">
        <v>22</v>
      </c>
      <c r="G62" s="19">
        <f t="shared" si="8"/>
        <v>8</v>
      </c>
      <c r="H62" s="22">
        <v>30</v>
      </c>
      <c r="I62" s="27">
        <v>51</v>
      </c>
      <c r="J62" s="19">
        <f t="shared" si="9"/>
        <v>14</v>
      </c>
      <c r="K62" s="22">
        <v>65</v>
      </c>
      <c r="L62" s="27">
        <v>23</v>
      </c>
      <c r="M62" s="19">
        <f t="shared" si="10"/>
        <v>9</v>
      </c>
      <c r="N62" s="22">
        <v>32</v>
      </c>
      <c r="O62" s="41">
        <f t="shared" si="11"/>
        <v>124</v>
      </c>
      <c r="P62" s="42"/>
      <c r="Q62" s="43">
        <f t="shared" si="12"/>
        <v>38</v>
      </c>
      <c r="R62" s="42"/>
      <c r="S62" s="44">
        <f t="shared" si="14"/>
        <v>162</v>
      </c>
      <c r="T62" s="61">
        <v>59</v>
      </c>
      <c r="U62" s="11"/>
    </row>
    <row r="63" spans="1:21" ht="24" thickBot="1" x14ac:dyDescent="0.4">
      <c r="A63" s="62" t="s">
        <v>43</v>
      </c>
      <c r="B63" s="63" t="s">
        <v>32</v>
      </c>
      <c r="C63" s="28">
        <v>28</v>
      </c>
      <c r="D63" s="19">
        <f t="shared" si="7"/>
        <v>17</v>
      </c>
      <c r="E63" s="24">
        <v>45</v>
      </c>
      <c r="F63" s="28">
        <v>30</v>
      </c>
      <c r="G63" s="19">
        <f t="shared" si="8"/>
        <v>8</v>
      </c>
      <c r="H63" s="24">
        <v>38</v>
      </c>
      <c r="I63" s="28">
        <v>33</v>
      </c>
      <c r="J63" s="19">
        <f t="shared" si="9"/>
        <v>7</v>
      </c>
      <c r="K63" s="24">
        <v>40</v>
      </c>
      <c r="L63" s="28">
        <v>30</v>
      </c>
      <c r="M63" s="19">
        <f t="shared" si="10"/>
        <v>6</v>
      </c>
      <c r="N63" s="24">
        <v>36</v>
      </c>
      <c r="O63" s="64">
        <f t="shared" si="11"/>
        <v>121</v>
      </c>
      <c r="P63" s="65"/>
      <c r="Q63" s="66">
        <f t="shared" si="12"/>
        <v>38</v>
      </c>
      <c r="R63" s="65"/>
      <c r="S63" s="67">
        <f t="shared" si="14"/>
        <v>159</v>
      </c>
      <c r="T63" s="61">
        <v>60</v>
      </c>
      <c r="U63" s="12"/>
    </row>
  </sheetData>
  <sortState xmlns:xlrd2="http://schemas.microsoft.com/office/spreadsheetml/2017/richdata2" ref="A4:T63">
    <sortCondition descending="1" ref="Q4:Q63"/>
  </sortState>
  <mergeCells count="1">
    <mergeCell ref="A1:U1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4E51-F9DF-40BF-A4F6-CC96183D3176}">
  <dimension ref="A1:I59"/>
  <sheetViews>
    <sheetView zoomScale="89" workbookViewId="0">
      <selection activeCell="G17" sqref="G17"/>
    </sheetView>
  </sheetViews>
  <sheetFormatPr defaultColWidth="9.140625" defaultRowHeight="18.75" x14ac:dyDescent="0.3"/>
  <cols>
    <col min="1" max="1" width="27.5703125" style="8" customWidth="1"/>
    <col min="2" max="2" width="25.85546875" style="8" customWidth="1"/>
    <col min="3" max="3" width="10" style="2" customWidth="1"/>
    <col min="4" max="4" width="1" style="2" customWidth="1"/>
    <col min="5" max="5" width="13.42578125" style="1" customWidth="1"/>
    <col min="6" max="6" width="2.7109375" style="1" customWidth="1"/>
    <col min="7" max="7" width="29.140625" style="1" customWidth="1"/>
    <col min="8" max="16384" width="9.140625" style="1"/>
  </cols>
  <sheetData>
    <row r="1" spans="1:9" ht="36" x14ac:dyDescent="0.55000000000000004">
      <c r="A1" s="92" t="s">
        <v>53</v>
      </c>
      <c r="B1" s="92"/>
      <c r="C1" s="92"/>
      <c r="D1" s="92"/>
      <c r="E1" s="92"/>
      <c r="F1" s="29"/>
      <c r="G1" s="88" t="s">
        <v>23</v>
      </c>
      <c r="H1" s="88"/>
      <c r="I1" s="88"/>
    </row>
    <row r="2" spans="1:9" ht="10.5" customHeight="1" thickBot="1" x14ac:dyDescent="0.35"/>
    <row r="3" spans="1:9" ht="115.5" customHeight="1" thickBot="1" x14ac:dyDescent="0.35">
      <c r="A3" s="35" t="s">
        <v>0</v>
      </c>
      <c r="B3" s="36" t="s">
        <v>1</v>
      </c>
      <c r="C3" s="39" t="s">
        <v>9</v>
      </c>
      <c r="D3" s="9"/>
      <c r="E3" s="3" t="s">
        <v>10</v>
      </c>
      <c r="G3" s="14" t="s">
        <v>0</v>
      </c>
      <c r="H3" s="16" t="s">
        <v>22</v>
      </c>
      <c r="I3" s="17" t="s">
        <v>21</v>
      </c>
    </row>
    <row r="4" spans="1:9" ht="23.25" customHeight="1" thickBot="1" x14ac:dyDescent="0.4">
      <c r="A4" s="34" t="s">
        <v>11</v>
      </c>
      <c r="B4" s="54" t="s">
        <v>92</v>
      </c>
      <c r="C4" s="58">
        <v>71</v>
      </c>
      <c r="D4" s="10"/>
      <c r="E4" s="89">
        <f>C4+C5+C6+C7</f>
        <v>253</v>
      </c>
      <c r="G4" s="15" t="s">
        <v>11</v>
      </c>
      <c r="H4" s="18">
        <f>E4</f>
        <v>253</v>
      </c>
      <c r="I4" s="32">
        <f t="shared" ref="I4:I17" si="0">RANK(H4,$H$4:$H$22)</f>
        <v>13</v>
      </c>
    </row>
    <row r="5" spans="1:9" ht="24" thickBot="1" x14ac:dyDescent="0.4">
      <c r="A5" s="34" t="s">
        <v>11</v>
      </c>
      <c r="B5" s="40" t="s">
        <v>93</v>
      </c>
      <c r="C5" s="44">
        <v>72</v>
      </c>
      <c r="D5" s="11"/>
      <c r="E5" s="90"/>
      <c r="G5" s="15" t="s">
        <v>87</v>
      </c>
      <c r="H5" s="18">
        <f>E8</f>
        <v>257</v>
      </c>
      <c r="I5" s="32">
        <f t="shared" si="0"/>
        <v>12</v>
      </c>
    </row>
    <row r="6" spans="1:9" ht="24" thickBot="1" x14ac:dyDescent="0.4">
      <c r="A6" s="34" t="s">
        <v>11</v>
      </c>
      <c r="B6" s="40" t="s">
        <v>94</v>
      </c>
      <c r="C6" s="44">
        <v>51</v>
      </c>
      <c r="D6" s="11"/>
      <c r="E6" s="90"/>
      <c r="G6" s="15" t="s">
        <v>54</v>
      </c>
      <c r="H6" s="18">
        <f>E12</f>
        <v>388</v>
      </c>
      <c r="I6" s="32">
        <f>RANK(H6,$H$4:$H$22)</f>
        <v>6</v>
      </c>
    </row>
    <row r="7" spans="1:9" ht="24" thickBot="1" x14ac:dyDescent="0.4">
      <c r="A7" s="34" t="s">
        <v>11</v>
      </c>
      <c r="B7" s="63" t="s">
        <v>95</v>
      </c>
      <c r="C7" s="67">
        <v>59</v>
      </c>
      <c r="D7" s="12"/>
      <c r="E7" s="91"/>
      <c r="G7" s="15" t="s">
        <v>41</v>
      </c>
      <c r="H7" s="18">
        <f>E16</f>
        <v>417</v>
      </c>
      <c r="I7" s="32">
        <f t="shared" si="0"/>
        <v>5</v>
      </c>
    </row>
    <row r="8" spans="1:9" ht="23.25" customHeight="1" thickBot="1" x14ac:dyDescent="0.4">
      <c r="A8" s="34" t="s">
        <v>87</v>
      </c>
      <c r="B8" s="54" t="s">
        <v>96</v>
      </c>
      <c r="C8" s="58">
        <v>94</v>
      </c>
      <c r="D8" s="10"/>
      <c r="E8" s="89">
        <f>C8+C9+C10+C11</f>
        <v>257</v>
      </c>
      <c r="G8" s="15" t="s">
        <v>104</v>
      </c>
      <c r="H8" s="18">
        <f>E20</f>
        <v>261</v>
      </c>
      <c r="I8" s="32">
        <f t="shared" si="0"/>
        <v>11</v>
      </c>
    </row>
    <row r="9" spans="1:9" ht="23.25" customHeight="1" thickBot="1" x14ac:dyDescent="0.4">
      <c r="A9" s="34" t="s">
        <v>87</v>
      </c>
      <c r="B9" s="40" t="s">
        <v>97</v>
      </c>
      <c r="C9" s="44">
        <v>57</v>
      </c>
      <c r="D9" s="11"/>
      <c r="E9" s="90"/>
      <c r="G9" s="15" t="s">
        <v>57</v>
      </c>
      <c r="H9" s="18">
        <f>E24</f>
        <v>319</v>
      </c>
      <c r="I9" s="32">
        <f t="shared" si="0"/>
        <v>10</v>
      </c>
    </row>
    <row r="10" spans="1:9" ht="23.25" customHeight="1" thickBot="1" x14ac:dyDescent="0.4">
      <c r="A10" s="34" t="s">
        <v>87</v>
      </c>
      <c r="B10" s="40" t="s">
        <v>98</v>
      </c>
      <c r="C10" s="44">
        <v>64</v>
      </c>
      <c r="D10" s="11"/>
      <c r="E10" s="90"/>
      <c r="G10" s="15" t="s">
        <v>35</v>
      </c>
      <c r="H10" s="18">
        <f>E28</f>
        <v>487</v>
      </c>
      <c r="I10" s="32">
        <f t="shared" si="0"/>
        <v>1</v>
      </c>
    </row>
    <row r="11" spans="1:9" ht="24" customHeight="1" thickBot="1" x14ac:dyDescent="0.4">
      <c r="A11" s="34" t="s">
        <v>87</v>
      </c>
      <c r="B11" s="63" t="s">
        <v>99</v>
      </c>
      <c r="C11" s="67">
        <v>42</v>
      </c>
      <c r="D11" s="12"/>
      <c r="E11" s="91"/>
      <c r="G11" s="15" t="s">
        <v>34</v>
      </c>
      <c r="H11" s="18">
        <f>E32</f>
        <v>449</v>
      </c>
      <c r="I11" s="32">
        <f t="shared" si="0"/>
        <v>2</v>
      </c>
    </row>
    <row r="12" spans="1:9" ht="23.25" customHeight="1" x14ac:dyDescent="0.35">
      <c r="A12" s="34" t="s">
        <v>54</v>
      </c>
      <c r="B12" s="54" t="s">
        <v>100</v>
      </c>
      <c r="C12" s="58">
        <v>126</v>
      </c>
      <c r="D12" s="10"/>
      <c r="E12" s="89">
        <f>C12+C13+C14+C15</f>
        <v>388</v>
      </c>
      <c r="G12" s="15" t="s">
        <v>48</v>
      </c>
      <c r="H12" s="18">
        <f>E36</f>
        <v>367</v>
      </c>
      <c r="I12" s="32">
        <f t="shared" si="0"/>
        <v>8</v>
      </c>
    </row>
    <row r="13" spans="1:9" ht="23.25" customHeight="1" x14ac:dyDescent="0.35">
      <c r="A13" s="60" t="s">
        <v>54</v>
      </c>
      <c r="B13" s="40" t="s">
        <v>101</v>
      </c>
      <c r="C13" s="44">
        <v>100</v>
      </c>
      <c r="D13" s="11"/>
      <c r="E13" s="90"/>
      <c r="G13" s="15" t="s">
        <v>16</v>
      </c>
      <c r="H13" s="18">
        <f>E40</f>
        <v>382</v>
      </c>
      <c r="I13" s="32">
        <f t="shared" si="0"/>
        <v>7</v>
      </c>
    </row>
    <row r="14" spans="1:9" ht="23.25" customHeight="1" x14ac:dyDescent="0.35">
      <c r="A14" s="60" t="s">
        <v>54</v>
      </c>
      <c r="B14" s="40" t="s">
        <v>102</v>
      </c>
      <c r="C14" s="44">
        <v>58</v>
      </c>
      <c r="D14" s="11"/>
      <c r="E14" s="90"/>
      <c r="G14" s="15" t="s">
        <v>39</v>
      </c>
      <c r="H14" s="18">
        <f>E44</f>
        <v>420</v>
      </c>
      <c r="I14" s="32">
        <f t="shared" si="0"/>
        <v>4</v>
      </c>
    </row>
    <row r="15" spans="1:9" ht="24" customHeight="1" thickBot="1" x14ac:dyDescent="0.4">
      <c r="A15" s="62" t="s">
        <v>54</v>
      </c>
      <c r="B15" s="63" t="s">
        <v>103</v>
      </c>
      <c r="C15" s="67">
        <v>104</v>
      </c>
      <c r="D15" s="12"/>
      <c r="E15" s="91"/>
      <c r="G15" s="15" t="s">
        <v>78</v>
      </c>
      <c r="H15" s="18">
        <f>E48</f>
        <v>329</v>
      </c>
      <c r="I15" s="32">
        <f t="shared" si="0"/>
        <v>9</v>
      </c>
    </row>
    <row r="16" spans="1:9" ht="23.45" customHeight="1" x14ac:dyDescent="0.35">
      <c r="A16" s="34" t="s">
        <v>41</v>
      </c>
      <c r="B16" s="54" t="s">
        <v>12</v>
      </c>
      <c r="C16" s="58">
        <v>75</v>
      </c>
      <c r="D16" s="10"/>
      <c r="E16" s="89">
        <f>C16+C17+C18+C19</f>
        <v>417</v>
      </c>
      <c r="G16" s="15" t="s">
        <v>47</v>
      </c>
      <c r="H16" s="18">
        <f>E52</f>
        <v>442</v>
      </c>
      <c r="I16" s="32">
        <f t="shared" si="0"/>
        <v>3</v>
      </c>
    </row>
    <row r="17" spans="1:9" ht="23.25" customHeight="1" x14ac:dyDescent="0.35">
      <c r="A17" s="60" t="s">
        <v>41</v>
      </c>
      <c r="B17" s="40" t="s">
        <v>27</v>
      </c>
      <c r="C17" s="44">
        <v>141</v>
      </c>
      <c r="D17" s="11"/>
      <c r="E17" s="90"/>
      <c r="G17" s="15" t="s">
        <v>126</v>
      </c>
      <c r="H17" s="18">
        <f>E56</f>
        <v>237</v>
      </c>
      <c r="I17" s="32">
        <f t="shared" si="0"/>
        <v>14</v>
      </c>
    </row>
    <row r="18" spans="1:9" ht="23.25" customHeight="1" x14ac:dyDescent="0.35">
      <c r="A18" s="60" t="s">
        <v>41</v>
      </c>
      <c r="B18" s="40" t="s">
        <v>42</v>
      </c>
      <c r="C18" s="44">
        <v>86</v>
      </c>
      <c r="D18" s="11"/>
      <c r="E18" s="90"/>
    </row>
    <row r="19" spans="1:9" ht="24" thickBot="1" x14ac:dyDescent="0.4">
      <c r="A19" s="62" t="s">
        <v>41</v>
      </c>
      <c r="B19" s="63" t="s">
        <v>13</v>
      </c>
      <c r="C19" s="67">
        <v>115</v>
      </c>
      <c r="D19" s="12"/>
      <c r="E19" s="91"/>
    </row>
    <row r="20" spans="1:9" ht="23.45" customHeight="1" x14ac:dyDescent="0.35">
      <c r="A20" s="34" t="s">
        <v>104</v>
      </c>
      <c r="B20" s="54" t="s">
        <v>105</v>
      </c>
      <c r="C20" s="58">
        <v>82</v>
      </c>
      <c r="D20" s="10"/>
      <c r="E20" s="89">
        <f>C20+C21+C22+C23</f>
        <v>261</v>
      </c>
    </row>
    <row r="21" spans="1:9" ht="32.25" customHeight="1" x14ac:dyDescent="0.35">
      <c r="A21" s="60" t="s">
        <v>104</v>
      </c>
      <c r="B21" s="40" t="s">
        <v>106</v>
      </c>
      <c r="C21" s="44">
        <v>46</v>
      </c>
      <c r="D21" s="11"/>
      <c r="E21" s="90"/>
    </row>
    <row r="22" spans="1:9" ht="23.25" x14ac:dyDescent="0.35">
      <c r="A22" s="60" t="s">
        <v>104</v>
      </c>
      <c r="B22" s="40" t="s">
        <v>107</v>
      </c>
      <c r="C22" s="44">
        <v>95</v>
      </c>
      <c r="D22" s="11"/>
      <c r="E22" s="90"/>
    </row>
    <row r="23" spans="1:9" ht="24" customHeight="1" thickBot="1" x14ac:dyDescent="0.4">
      <c r="A23" s="62" t="s">
        <v>104</v>
      </c>
      <c r="B23" s="63" t="s">
        <v>108</v>
      </c>
      <c r="C23" s="67">
        <v>38</v>
      </c>
      <c r="D23" s="12"/>
      <c r="E23" s="91"/>
    </row>
    <row r="24" spans="1:9" ht="23.25" customHeight="1" x14ac:dyDescent="0.35">
      <c r="A24" s="34" t="s">
        <v>57</v>
      </c>
      <c r="B24" s="54" t="s">
        <v>105</v>
      </c>
      <c r="C24" s="58">
        <v>95</v>
      </c>
      <c r="D24" s="10"/>
      <c r="E24" s="89">
        <f>C24+C25+C26+C27</f>
        <v>319</v>
      </c>
    </row>
    <row r="25" spans="1:9" ht="23.25" customHeight="1" x14ac:dyDescent="0.35">
      <c r="A25" s="60" t="s">
        <v>57</v>
      </c>
      <c r="B25" s="40" t="s">
        <v>109</v>
      </c>
      <c r="C25" s="44">
        <v>89</v>
      </c>
      <c r="D25" s="11"/>
      <c r="E25" s="90"/>
    </row>
    <row r="26" spans="1:9" ht="23.25" customHeight="1" x14ac:dyDescent="0.35">
      <c r="A26" s="60" t="s">
        <v>57</v>
      </c>
      <c r="B26" s="40" t="s">
        <v>110</v>
      </c>
      <c r="C26" s="44">
        <v>79</v>
      </c>
      <c r="D26" s="11"/>
      <c r="E26" s="90"/>
    </row>
    <row r="27" spans="1:9" ht="24" customHeight="1" thickBot="1" x14ac:dyDescent="0.4">
      <c r="A27" s="62" t="s">
        <v>57</v>
      </c>
      <c r="B27" s="63" t="s">
        <v>111</v>
      </c>
      <c r="C27" s="67">
        <v>56</v>
      </c>
      <c r="D27" s="12"/>
      <c r="E27" s="91"/>
    </row>
    <row r="28" spans="1:9" ht="23.25" customHeight="1" x14ac:dyDescent="0.35">
      <c r="A28" s="34" t="s">
        <v>35</v>
      </c>
      <c r="B28" s="54" t="s">
        <v>66</v>
      </c>
      <c r="C28" s="58">
        <v>93</v>
      </c>
      <c r="D28" s="10"/>
      <c r="E28" s="89">
        <f>C28+C29+C30+C31</f>
        <v>487</v>
      </c>
    </row>
    <row r="29" spans="1:9" ht="23.25" customHeight="1" x14ac:dyDescent="0.35">
      <c r="A29" s="60" t="s">
        <v>35</v>
      </c>
      <c r="B29" s="40" t="s">
        <v>31</v>
      </c>
      <c r="C29" s="44">
        <v>121</v>
      </c>
      <c r="D29" s="11"/>
      <c r="E29" s="90"/>
    </row>
    <row r="30" spans="1:9" ht="23.25" customHeight="1" x14ac:dyDescent="0.35">
      <c r="A30" s="60" t="s">
        <v>35</v>
      </c>
      <c r="B30" s="40" t="s">
        <v>38</v>
      </c>
      <c r="C30" s="44">
        <v>124</v>
      </c>
      <c r="D30" s="11"/>
      <c r="E30" s="90"/>
    </row>
    <row r="31" spans="1:9" ht="24" customHeight="1" thickBot="1" x14ac:dyDescent="0.4">
      <c r="A31" s="62" t="s">
        <v>35</v>
      </c>
      <c r="B31" s="63" t="s">
        <v>67</v>
      </c>
      <c r="C31" s="67">
        <v>149</v>
      </c>
      <c r="D31" s="12"/>
      <c r="E31" s="91"/>
    </row>
    <row r="32" spans="1:9" ht="23.25" customHeight="1" x14ac:dyDescent="0.35">
      <c r="A32" s="34" t="s">
        <v>34</v>
      </c>
      <c r="B32" s="54" t="s">
        <v>5</v>
      </c>
      <c r="C32" s="58">
        <v>108</v>
      </c>
      <c r="D32" s="10"/>
      <c r="E32" s="89">
        <f>C32+C33+C34+C35</f>
        <v>449</v>
      </c>
    </row>
    <row r="33" spans="1:5" ht="23.25" customHeight="1" x14ac:dyDescent="0.35">
      <c r="A33" s="60" t="s">
        <v>34</v>
      </c>
      <c r="B33" s="40" t="s">
        <v>14</v>
      </c>
      <c r="C33" s="44">
        <v>116</v>
      </c>
      <c r="D33" s="11"/>
      <c r="E33" s="90"/>
    </row>
    <row r="34" spans="1:5" ht="23.25" customHeight="1" x14ac:dyDescent="0.35">
      <c r="A34" s="60" t="s">
        <v>34</v>
      </c>
      <c r="B34" s="40" t="s">
        <v>26</v>
      </c>
      <c r="C34" s="44">
        <v>99</v>
      </c>
      <c r="D34" s="11"/>
      <c r="E34" s="90"/>
    </row>
    <row r="35" spans="1:5" ht="24" customHeight="1" thickBot="1" x14ac:dyDescent="0.4">
      <c r="A35" s="62" t="s">
        <v>34</v>
      </c>
      <c r="B35" s="63" t="s">
        <v>64</v>
      </c>
      <c r="C35" s="67">
        <v>126</v>
      </c>
      <c r="D35" s="12"/>
      <c r="E35" s="91"/>
    </row>
    <row r="36" spans="1:5" ht="23.25" customHeight="1" x14ac:dyDescent="0.35">
      <c r="A36" s="34" t="s">
        <v>48</v>
      </c>
      <c r="B36" s="54" t="s">
        <v>122</v>
      </c>
      <c r="C36" s="58">
        <v>74</v>
      </c>
      <c r="D36" s="10"/>
      <c r="E36" s="89">
        <f>C36+C37+C38+C39</f>
        <v>367</v>
      </c>
    </row>
    <row r="37" spans="1:5" ht="23.25" customHeight="1" x14ac:dyDescent="0.35">
      <c r="A37" s="60" t="s">
        <v>48</v>
      </c>
      <c r="B37" s="40" t="s">
        <v>119</v>
      </c>
      <c r="C37" s="44">
        <v>139</v>
      </c>
      <c r="D37" s="11"/>
      <c r="E37" s="90"/>
    </row>
    <row r="38" spans="1:5" ht="23.25" customHeight="1" x14ac:dyDescent="0.35">
      <c r="A38" s="60" t="s">
        <v>48</v>
      </c>
      <c r="B38" s="40" t="s">
        <v>120</v>
      </c>
      <c r="C38" s="44">
        <v>81</v>
      </c>
      <c r="D38" s="11"/>
      <c r="E38" s="90"/>
    </row>
    <row r="39" spans="1:5" ht="24" customHeight="1" thickBot="1" x14ac:dyDescent="0.4">
      <c r="A39" s="62" t="s">
        <v>48</v>
      </c>
      <c r="B39" s="63" t="s">
        <v>121</v>
      </c>
      <c r="C39" s="67">
        <v>73</v>
      </c>
      <c r="D39" s="12"/>
      <c r="E39" s="91"/>
    </row>
    <row r="40" spans="1:5" ht="23.25" customHeight="1" x14ac:dyDescent="0.35">
      <c r="A40" s="34" t="s">
        <v>16</v>
      </c>
      <c r="B40" s="54" t="s">
        <v>125</v>
      </c>
      <c r="C40" s="58">
        <v>76</v>
      </c>
      <c r="D40" s="10"/>
      <c r="E40" s="89">
        <f>C40+C41+C42+C43</f>
        <v>382</v>
      </c>
    </row>
    <row r="41" spans="1:5" ht="23.25" customHeight="1" x14ac:dyDescent="0.35">
      <c r="A41" s="60" t="s">
        <v>16</v>
      </c>
      <c r="B41" s="40" t="s">
        <v>25</v>
      </c>
      <c r="C41" s="44">
        <v>116</v>
      </c>
      <c r="D41" s="11"/>
      <c r="E41" s="90"/>
    </row>
    <row r="42" spans="1:5" ht="23.25" customHeight="1" x14ac:dyDescent="0.35">
      <c r="A42" s="60" t="s">
        <v>16</v>
      </c>
      <c r="B42" s="40" t="s">
        <v>17</v>
      </c>
      <c r="C42" s="44">
        <v>97</v>
      </c>
      <c r="D42" s="11"/>
      <c r="E42" s="90"/>
    </row>
    <row r="43" spans="1:5" ht="24" customHeight="1" thickBot="1" x14ac:dyDescent="0.4">
      <c r="A43" s="62" t="s">
        <v>16</v>
      </c>
      <c r="B43" s="63" t="s">
        <v>29</v>
      </c>
      <c r="C43" s="67">
        <v>93</v>
      </c>
      <c r="D43" s="12"/>
      <c r="E43" s="91"/>
    </row>
    <row r="44" spans="1:5" ht="23.25" customHeight="1" thickBot="1" x14ac:dyDescent="0.4">
      <c r="A44" s="34" t="s">
        <v>39</v>
      </c>
      <c r="B44" s="54" t="s">
        <v>40</v>
      </c>
      <c r="C44" s="58">
        <v>99</v>
      </c>
      <c r="D44" s="10"/>
      <c r="E44" s="89">
        <f>C44+C45+C46+C47</f>
        <v>420</v>
      </c>
    </row>
    <row r="45" spans="1:5" ht="23.25" customHeight="1" thickBot="1" x14ac:dyDescent="0.4">
      <c r="A45" s="34" t="s">
        <v>39</v>
      </c>
      <c r="B45" s="40" t="s">
        <v>123</v>
      </c>
      <c r="C45" s="44">
        <v>124</v>
      </c>
      <c r="D45" s="11"/>
      <c r="E45" s="90"/>
    </row>
    <row r="46" spans="1:5" ht="23.25" customHeight="1" thickBot="1" x14ac:dyDescent="0.4">
      <c r="A46" s="34" t="s">
        <v>39</v>
      </c>
      <c r="B46" s="40" t="s">
        <v>52</v>
      </c>
      <c r="C46" s="44">
        <v>51</v>
      </c>
      <c r="D46" s="11"/>
      <c r="E46" s="90"/>
    </row>
    <row r="47" spans="1:5" ht="24" customHeight="1" thickBot="1" x14ac:dyDescent="0.4">
      <c r="A47" s="34" t="s">
        <v>39</v>
      </c>
      <c r="B47" s="63" t="s">
        <v>124</v>
      </c>
      <c r="C47" s="67">
        <v>146</v>
      </c>
      <c r="D47" s="12"/>
      <c r="E47" s="91"/>
    </row>
    <row r="48" spans="1:5" ht="23.25" customHeight="1" x14ac:dyDescent="0.35">
      <c r="A48" s="34" t="s">
        <v>78</v>
      </c>
      <c r="B48" s="54" t="s">
        <v>112</v>
      </c>
      <c r="C48" s="58">
        <v>99</v>
      </c>
      <c r="D48" s="10"/>
      <c r="E48" s="89">
        <f>C48+C49+C50+C51</f>
        <v>329</v>
      </c>
    </row>
    <row r="49" spans="1:5" ht="23.25" customHeight="1" x14ac:dyDescent="0.35">
      <c r="A49" s="60" t="s">
        <v>78</v>
      </c>
      <c r="B49" s="40" t="s">
        <v>113</v>
      </c>
      <c r="C49" s="44">
        <v>62</v>
      </c>
      <c r="D49" s="11"/>
      <c r="E49" s="90"/>
    </row>
    <row r="50" spans="1:5" ht="23.25" customHeight="1" x14ac:dyDescent="0.35">
      <c r="A50" s="60" t="s">
        <v>78</v>
      </c>
      <c r="B50" s="40" t="s">
        <v>114</v>
      </c>
      <c r="C50" s="44">
        <v>50</v>
      </c>
      <c r="D50" s="11"/>
      <c r="E50" s="90"/>
    </row>
    <row r="51" spans="1:5" ht="24" customHeight="1" thickBot="1" x14ac:dyDescent="0.4">
      <c r="A51" s="62" t="s">
        <v>78</v>
      </c>
      <c r="B51" s="63" t="s">
        <v>115</v>
      </c>
      <c r="C51" s="67">
        <v>118</v>
      </c>
      <c r="D51" s="12"/>
      <c r="E51" s="91"/>
    </row>
    <row r="52" spans="1:5" ht="23.25" customHeight="1" x14ac:dyDescent="0.35">
      <c r="A52" s="34" t="s">
        <v>47</v>
      </c>
      <c r="B52" s="54" t="s">
        <v>96</v>
      </c>
      <c r="C52" s="58">
        <v>87</v>
      </c>
      <c r="D52" s="10"/>
      <c r="E52" s="89">
        <f>C52+C53+C54+C55</f>
        <v>442</v>
      </c>
    </row>
    <row r="53" spans="1:5" ht="23.25" customHeight="1" x14ac:dyDescent="0.35">
      <c r="A53" s="60" t="s">
        <v>47</v>
      </c>
      <c r="B53" s="40" t="s">
        <v>116</v>
      </c>
      <c r="C53" s="44">
        <v>110</v>
      </c>
      <c r="D53" s="11"/>
      <c r="E53" s="90"/>
    </row>
    <row r="54" spans="1:5" ht="23.25" customHeight="1" x14ac:dyDescent="0.35">
      <c r="A54" s="60" t="s">
        <v>47</v>
      </c>
      <c r="B54" s="40" t="s">
        <v>117</v>
      </c>
      <c r="C54" s="44">
        <v>108</v>
      </c>
      <c r="D54" s="11"/>
      <c r="E54" s="90"/>
    </row>
    <row r="55" spans="1:5" ht="24" customHeight="1" thickBot="1" x14ac:dyDescent="0.4">
      <c r="A55" s="62" t="s">
        <v>47</v>
      </c>
      <c r="B55" s="63" t="s">
        <v>118</v>
      </c>
      <c r="C55" s="67">
        <v>137</v>
      </c>
      <c r="D55" s="12"/>
      <c r="E55" s="91"/>
    </row>
    <row r="56" spans="1:5" ht="23.25" customHeight="1" x14ac:dyDescent="0.35">
      <c r="A56" s="46" t="s">
        <v>126</v>
      </c>
      <c r="B56" s="47" t="s">
        <v>127</v>
      </c>
      <c r="C56" s="53">
        <v>69</v>
      </c>
      <c r="D56" s="10"/>
      <c r="E56" s="89">
        <f>C56+C57+C58+C59</f>
        <v>237</v>
      </c>
    </row>
    <row r="57" spans="1:5" ht="23.25" customHeight="1" x14ac:dyDescent="0.35">
      <c r="A57" s="46" t="s">
        <v>126</v>
      </c>
      <c r="B57" s="40" t="s">
        <v>128</v>
      </c>
      <c r="C57" s="44">
        <v>61</v>
      </c>
      <c r="D57" s="11"/>
      <c r="E57" s="90"/>
    </row>
    <row r="58" spans="1:5" ht="23.25" customHeight="1" x14ac:dyDescent="0.35">
      <c r="A58" s="46" t="s">
        <v>126</v>
      </c>
      <c r="B58" s="40" t="s">
        <v>68</v>
      </c>
      <c r="C58" s="44">
        <v>63</v>
      </c>
      <c r="D58" s="11"/>
      <c r="E58" s="90"/>
    </row>
    <row r="59" spans="1:5" ht="24" customHeight="1" thickBot="1" x14ac:dyDescent="0.4">
      <c r="A59" s="46" t="s">
        <v>126</v>
      </c>
      <c r="B59" s="40" t="s">
        <v>129</v>
      </c>
      <c r="C59" s="44">
        <v>44</v>
      </c>
      <c r="D59" s="12"/>
      <c r="E59" s="91"/>
    </row>
  </sheetData>
  <mergeCells count="16">
    <mergeCell ref="E16:E19"/>
    <mergeCell ref="A1:E1"/>
    <mergeCell ref="G1:I1"/>
    <mergeCell ref="E4:E7"/>
    <mergeCell ref="E8:E11"/>
    <mergeCell ref="E12:E15"/>
    <mergeCell ref="E44:E47"/>
    <mergeCell ref="E48:E51"/>
    <mergeCell ref="E52:E55"/>
    <mergeCell ref="E56:E59"/>
    <mergeCell ref="E20:E23"/>
    <mergeCell ref="E24:E27"/>
    <mergeCell ref="E28:E31"/>
    <mergeCell ref="E32:E35"/>
    <mergeCell ref="E36:E39"/>
    <mergeCell ref="E40:E43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4E0C6-B224-4703-A4AF-33A68612C921}">
  <dimension ref="A1:F59"/>
  <sheetViews>
    <sheetView tabSelected="1" zoomScale="89" workbookViewId="0">
      <selection activeCell="K7" sqref="K7"/>
    </sheetView>
  </sheetViews>
  <sheetFormatPr defaultColWidth="9.140625" defaultRowHeight="18.75" x14ac:dyDescent="0.3"/>
  <cols>
    <col min="1" max="1" width="29" style="8" customWidth="1"/>
    <col min="2" max="2" width="25.85546875" style="8" customWidth="1"/>
    <col min="3" max="3" width="10" style="2" customWidth="1"/>
    <col min="4" max="4" width="5" style="2" customWidth="1"/>
    <col min="5" max="5" width="1" style="2" customWidth="1"/>
    <col min="6" max="6" width="2.7109375" style="1" customWidth="1"/>
    <col min="7" max="16384" width="9.140625" style="1"/>
  </cols>
  <sheetData>
    <row r="1" spans="1:6" ht="36" x14ac:dyDescent="0.55000000000000004">
      <c r="A1" s="92" t="s">
        <v>53</v>
      </c>
      <c r="B1" s="92"/>
      <c r="C1" s="92"/>
      <c r="D1" s="92"/>
      <c r="E1" s="92"/>
      <c r="F1" s="29"/>
    </row>
    <row r="2" spans="1:6" ht="10.5" customHeight="1" thickBot="1" x14ac:dyDescent="0.35"/>
    <row r="3" spans="1:6" ht="115.5" customHeight="1" thickBot="1" x14ac:dyDescent="0.35">
      <c r="A3" s="35" t="s">
        <v>0</v>
      </c>
      <c r="B3" s="36" t="s">
        <v>1</v>
      </c>
      <c r="C3" s="39" t="s">
        <v>9</v>
      </c>
      <c r="D3" s="33" t="s">
        <v>20</v>
      </c>
      <c r="E3" s="9"/>
    </row>
    <row r="4" spans="1:6" ht="23.25" customHeight="1" thickBot="1" x14ac:dyDescent="0.4">
      <c r="A4" s="34" t="s">
        <v>35</v>
      </c>
      <c r="B4" s="54" t="s">
        <v>67</v>
      </c>
      <c r="C4" s="58">
        <v>149</v>
      </c>
      <c r="D4" s="59">
        <v>1</v>
      </c>
      <c r="E4" s="10"/>
    </row>
    <row r="5" spans="1:6" ht="24" thickBot="1" x14ac:dyDescent="0.4">
      <c r="A5" s="34" t="s">
        <v>39</v>
      </c>
      <c r="B5" s="40" t="s">
        <v>124</v>
      </c>
      <c r="C5" s="44">
        <v>146</v>
      </c>
      <c r="D5" s="61">
        <v>2</v>
      </c>
      <c r="E5" s="11"/>
    </row>
    <row r="6" spans="1:6" ht="24" thickBot="1" x14ac:dyDescent="0.4">
      <c r="A6" s="34" t="s">
        <v>41</v>
      </c>
      <c r="B6" s="40" t="s">
        <v>27</v>
      </c>
      <c r="C6" s="44">
        <v>141</v>
      </c>
      <c r="D6" s="61">
        <v>3</v>
      </c>
      <c r="E6" s="11"/>
    </row>
    <row r="7" spans="1:6" ht="32.25" thickBot="1" x14ac:dyDescent="0.4">
      <c r="A7" s="34" t="s">
        <v>48</v>
      </c>
      <c r="B7" s="63" t="s">
        <v>24</v>
      </c>
      <c r="C7" s="67">
        <v>139</v>
      </c>
      <c r="D7" s="68">
        <v>4</v>
      </c>
      <c r="E7" s="12"/>
    </row>
    <row r="8" spans="1:6" ht="23.25" customHeight="1" thickBot="1" x14ac:dyDescent="0.4">
      <c r="A8" s="34" t="s">
        <v>47</v>
      </c>
      <c r="B8" s="54" t="s">
        <v>134</v>
      </c>
      <c r="C8" s="58">
        <v>137</v>
      </c>
      <c r="D8" s="59">
        <v>5</v>
      </c>
      <c r="E8" s="10"/>
    </row>
    <row r="9" spans="1:6" ht="23.25" customHeight="1" thickBot="1" x14ac:dyDescent="0.4">
      <c r="A9" s="34" t="s">
        <v>54</v>
      </c>
      <c r="B9" s="40" t="s">
        <v>74</v>
      </c>
      <c r="C9" s="44">
        <v>126</v>
      </c>
      <c r="D9" s="61">
        <v>6</v>
      </c>
      <c r="E9" s="11"/>
    </row>
    <row r="10" spans="1:6" ht="23.25" customHeight="1" thickBot="1" x14ac:dyDescent="0.4">
      <c r="A10" s="34" t="s">
        <v>34</v>
      </c>
      <c r="B10" s="40" t="s">
        <v>64</v>
      </c>
      <c r="C10" s="44">
        <v>126</v>
      </c>
      <c r="D10" s="61">
        <v>7</v>
      </c>
      <c r="E10" s="11"/>
    </row>
    <row r="11" spans="1:6" ht="24" customHeight="1" thickBot="1" x14ac:dyDescent="0.4">
      <c r="A11" s="34" t="s">
        <v>35</v>
      </c>
      <c r="B11" s="63" t="s">
        <v>38</v>
      </c>
      <c r="C11" s="67">
        <v>124</v>
      </c>
      <c r="D11" s="68">
        <v>9</v>
      </c>
      <c r="E11" s="12"/>
    </row>
    <row r="12" spans="1:6" ht="23.25" customHeight="1" x14ac:dyDescent="0.35">
      <c r="A12" s="34" t="s">
        <v>39</v>
      </c>
      <c r="B12" s="54" t="s">
        <v>123</v>
      </c>
      <c r="C12" s="58">
        <v>124</v>
      </c>
      <c r="D12" s="59">
        <v>8</v>
      </c>
      <c r="E12" s="10"/>
    </row>
    <row r="13" spans="1:6" ht="23.25" customHeight="1" x14ac:dyDescent="0.35">
      <c r="A13" s="60" t="s">
        <v>35</v>
      </c>
      <c r="B13" s="40" t="s">
        <v>31</v>
      </c>
      <c r="C13" s="44">
        <v>121</v>
      </c>
      <c r="D13" s="61">
        <v>10</v>
      </c>
      <c r="E13" s="11"/>
    </row>
    <row r="14" spans="1:6" ht="23.25" customHeight="1" x14ac:dyDescent="0.35">
      <c r="A14" s="60" t="s">
        <v>78</v>
      </c>
      <c r="B14" s="40" t="s">
        <v>50</v>
      </c>
      <c r="C14" s="44">
        <v>118</v>
      </c>
      <c r="D14" s="61">
        <v>11</v>
      </c>
      <c r="E14" s="11"/>
    </row>
    <row r="15" spans="1:6" ht="24" customHeight="1" thickBot="1" x14ac:dyDescent="0.4">
      <c r="A15" s="62" t="s">
        <v>34</v>
      </c>
      <c r="B15" s="63" t="s">
        <v>14</v>
      </c>
      <c r="C15" s="67">
        <v>116</v>
      </c>
      <c r="D15" s="68">
        <v>12</v>
      </c>
      <c r="E15" s="12"/>
    </row>
    <row r="16" spans="1:6" ht="23.45" customHeight="1" x14ac:dyDescent="0.35">
      <c r="A16" s="34" t="s">
        <v>16</v>
      </c>
      <c r="B16" s="54" t="s">
        <v>25</v>
      </c>
      <c r="C16" s="58">
        <v>116</v>
      </c>
      <c r="D16" s="59">
        <v>13</v>
      </c>
      <c r="E16" s="10"/>
    </row>
    <row r="17" spans="1:5" ht="23.25" customHeight="1" x14ac:dyDescent="0.35">
      <c r="A17" s="60" t="s">
        <v>41</v>
      </c>
      <c r="B17" s="40" t="s">
        <v>13</v>
      </c>
      <c r="C17" s="44">
        <v>115</v>
      </c>
      <c r="D17" s="61">
        <v>14</v>
      </c>
      <c r="E17" s="11"/>
    </row>
    <row r="18" spans="1:5" ht="23.25" customHeight="1" thickBot="1" x14ac:dyDescent="0.4">
      <c r="A18" s="60" t="s">
        <v>47</v>
      </c>
      <c r="B18" s="40" t="s">
        <v>131</v>
      </c>
      <c r="C18" s="44">
        <v>110</v>
      </c>
      <c r="D18" s="68">
        <v>15</v>
      </c>
      <c r="E18" s="11"/>
    </row>
    <row r="19" spans="1:5" ht="32.25" thickBot="1" x14ac:dyDescent="0.4">
      <c r="A19" s="62" t="s">
        <v>34</v>
      </c>
      <c r="B19" s="63" t="s">
        <v>5</v>
      </c>
      <c r="C19" s="67">
        <v>108</v>
      </c>
      <c r="D19" s="59">
        <v>16</v>
      </c>
      <c r="E19" s="12"/>
    </row>
    <row r="20" spans="1:5" ht="23.45" customHeight="1" x14ac:dyDescent="0.35">
      <c r="A20" s="34" t="s">
        <v>47</v>
      </c>
      <c r="B20" s="54" t="s">
        <v>130</v>
      </c>
      <c r="C20" s="58">
        <v>108</v>
      </c>
      <c r="D20" s="61">
        <v>17</v>
      </c>
      <c r="E20" s="10"/>
    </row>
    <row r="21" spans="1:5" ht="32.25" customHeight="1" thickBot="1" x14ac:dyDescent="0.4">
      <c r="A21" s="60" t="s">
        <v>54</v>
      </c>
      <c r="B21" s="40" t="s">
        <v>77</v>
      </c>
      <c r="C21" s="44">
        <v>104</v>
      </c>
      <c r="D21" s="68">
        <v>18</v>
      </c>
      <c r="E21" s="11"/>
    </row>
    <row r="22" spans="1:5" ht="23.25" x14ac:dyDescent="0.35">
      <c r="A22" s="60" t="s">
        <v>54</v>
      </c>
      <c r="B22" s="40" t="s">
        <v>132</v>
      </c>
      <c r="C22" s="44">
        <v>100</v>
      </c>
      <c r="D22" s="59">
        <v>19</v>
      </c>
      <c r="E22" s="11"/>
    </row>
    <row r="23" spans="1:5" ht="24" customHeight="1" thickBot="1" x14ac:dyDescent="0.4">
      <c r="A23" s="62" t="s">
        <v>34</v>
      </c>
      <c r="B23" s="63" t="s">
        <v>26</v>
      </c>
      <c r="C23" s="67">
        <v>99</v>
      </c>
      <c r="D23" s="61">
        <v>20</v>
      </c>
      <c r="E23" s="12"/>
    </row>
    <row r="24" spans="1:5" ht="23.25" customHeight="1" thickBot="1" x14ac:dyDescent="0.4">
      <c r="A24" s="34" t="s">
        <v>39</v>
      </c>
      <c r="B24" s="54" t="s">
        <v>40</v>
      </c>
      <c r="C24" s="58">
        <v>99</v>
      </c>
      <c r="D24" s="68">
        <v>21</v>
      </c>
      <c r="E24" s="10"/>
    </row>
    <row r="25" spans="1:5" ht="23.25" customHeight="1" x14ac:dyDescent="0.35">
      <c r="A25" s="60" t="s">
        <v>78</v>
      </c>
      <c r="B25" s="40" t="s">
        <v>133</v>
      </c>
      <c r="C25" s="44">
        <v>99</v>
      </c>
      <c r="D25" s="59">
        <v>22</v>
      </c>
      <c r="E25" s="11"/>
    </row>
    <row r="26" spans="1:5" ht="23.25" customHeight="1" x14ac:dyDescent="0.35">
      <c r="A26" s="60" t="s">
        <v>16</v>
      </c>
      <c r="B26" s="40" t="s">
        <v>17</v>
      </c>
      <c r="C26" s="44">
        <v>97</v>
      </c>
      <c r="D26" s="61">
        <v>23</v>
      </c>
      <c r="E26" s="11"/>
    </row>
    <row r="27" spans="1:5" ht="24" customHeight="1" thickBot="1" x14ac:dyDescent="0.4">
      <c r="A27" s="62" t="s">
        <v>104</v>
      </c>
      <c r="B27" s="63" t="s">
        <v>107</v>
      </c>
      <c r="C27" s="67">
        <v>95</v>
      </c>
      <c r="D27" s="68">
        <v>24</v>
      </c>
      <c r="E27" s="12"/>
    </row>
    <row r="28" spans="1:5" ht="23.25" customHeight="1" x14ac:dyDescent="0.35">
      <c r="A28" s="34" t="s">
        <v>57</v>
      </c>
      <c r="B28" s="54" t="s">
        <v>46</v>
      </c>
      <c r="C28" s="58">
        <v>95</v>
      </c>
      <c r="D28" s="59">
        <v>25</v>
      </c>
      <c r="E28" s="10"/>
    </row>
    <row r="29" spans="1:5" ht="23.25" customHeight="1" x14ac:dyDescent="0.35">
      <c r="A29" s="60" t="s">
        <v>87</v>
      </c>
      <c r="B29" s="40" t="s">
        <v>96</v>
      </c>
      <c r="C29" s="44">
        <v>94</v>
      </c>
      <c r="D29" s="61">
        <v>26</v>
      </c>
      <c r="E29" s="11"/>
    </row>
    <row r="30" spans="1:5" ht="23.25" customHeight="1" thickBot="1" x14ac:dyDescent="0.4">
      <c r="A30" s="60" t="s">
        <v>35</v>
      </c>
      <c r="B30" s="40" t="s">
        <v>66</v>
      </c>
      <c r="C30" s="44">
        <v>93</v>
      </c>
      <c r="D30" s="68">
        <v>27</v>
      </c>
      <c r="E30" s="11"/>
    </row>
    <row r="31" spans="1:5" ht="24" customHeight="1" thickBot="1" x14ac:dyDescent="0.4">
      <c r="A31" s="62" t="s">
        <v>16</v>
      </c>
      <c r="B31" s="63" t="s">
        <v>29</v>
      </c>
      <c r="C31" s="67">
        <v>93</v>
      </c>
      <c r="D31" s="59">
        <v>28</v>
      </c>
      <c r="E31" s="12"/>
    </row>
    <row r="32" spans="1:5" ht="23.25" customHeight="1" x14ac:dyDescent="0.35">
      <c r="A32" s="34" t="s">
        <v>57</v>
      </c>
      <c r="B32" s="54" t="s">
        <v>109</v>
      </c>
      <c r="C32" s="58">
        <v>89</v>
      </c>
      <c r="D32" s="61">
        <v>29</v>
      </c>
      <c r="E32" s="10"/>
    </row>
    <row r="33" spans="1:5" ht="23.25" customHeight="1" thickBot="1" x14ac:dyDescent="0.4">
      <c r="A33" s="60" t="s">
        <v>47</v>
      </c>
      <c r="B33" s="40" t="s">
        <v>96</v>
      </c>
      <c r="C33" s="44">
        <v>87</v>
      </c>
      <c r="D33" s="68">
        <v>30</v>
      </c>
      <c r="E33" s="11"/>
    </row>
    <row r="34" spans="1:5" ht="23.25" customHeight="1" x14ac:dyDescent="0.35">
      <c r="A34" s="60" t="s">
        <v>41</v>
      </c>
      <c r="B34" s="40" t="s">
        <v>42</v>
      </c>
      <c r="C34" s="44">
        <v>86</v>
      </c>
      <c r="D34" s="59">
        <v>31</v>
      </c>
      <c r="E34" s="11"/>
    </row>
    <row r="35" spans="1:5" ht="24" customHeight="1" thickBot="1" x14ac:dyDescent="0.4">
      <c r="A35" s="62" t="s">
        <v>104</v>
      </c>
      <c r="B35" s="63" t="s">
        <v>105</v>
      </c>
      <c r="C35" s="67">
        <v>82</v>
      </c>
      <c r="D35" s="61">
        <v>32</v>
      </c>
      <c r="E35" s="12"/>
    </row>
    <row r="36" spans="1:5" ht="23.25" customHeight="1" thickBot="1" x14ac:dyDescent="0.4">
      <c r="A36" s="34" t="s">
        <v>48</v>
      </c>
      <c r="B36" s="54" t="s">
        <v>120</v>
      </c>
      <c r="C36" s="58">
        <v>81</v>
      </c>
      <c r="D36" s="68">
        <v>33</v>
      </c>
      <c r="E36" s="10"/>
    </row>
    <row r="37" spans="1:5" ht="23.25" customHeight="1" x14ac:dyDescent="0.35">
      <c r="A37" s="60" t="s">
        <v>57</v>
      </c>
      <c r="B37" s="40" t="s">
        <v>110</v>
      </c>
      <c r="C37" s="44">
        <v>79</v>
      </c>
      <c r="D37" s="59">
        <v>34</v>
      </c>
      <c r="E37" s="11"/>
    </row>
    <row r="38" spans="1:5" ht="23.25" customHeight="1" x14ac:dyDescent="0.35">
      <c r="A38" s="60" t="s">
        <v>16</v>
      </c>
      <c r="B38" s="40" t="s">
        <v>125</v>
      </c>
      <c r="C38" s="44">
        <v>76</v>
      </c>
      <c r="D38" s="61">
        <v>35</v>
      </c>
      <c r="E38" s="11"/>
    </row>
    <row r="39" spans="1:5" ht="24" customHeight="1" thickBot="1" x14ac:dyDescent="0.4">
      <c r="A39" s="62" t="s">
        <v>41</v>
      </c>
      <c r="B39" s="63" t="s">
        <v>12</v>
      </c>
      <c r="C39" s="67">
        <v>75</v>
      </c>
      <c r="D39" s="68">
        <v>36</v>
      </c>
      <c r="E39" s="12"/>
    </row>
    <row r="40" spans="1:5" ht="23.25" customHeight="1" x14ac:dyDescent="0.35">
      <c r="A40" s="34" t="s">
        <v>48</v>
      </c>
      <c r="B40" s="54" t="s">
        <v>122</v>
      </c>
      <c r="C40" s="58">
        <v>74</v>
      </c>
      <c r="D40" s="59">
        <v>37</v>
      </c>
      <c r="E40" s="10"/>
    </row>
    <row r="41" spans="1:5" ht="23.25" customHeight="1" x14ac:dyDescent="0.35">
      <c r="A41" s="60" t="s">
        <v>48</v>
      </c>
      <c r="B41" s="40" t="s">
        <v>121</v>
      </c>
      <c r="C41" s="44">
        <v>73</v>
      </c>
      <c r="D41" s="61">
        <v>38</v>
      </c>
      <c r="E41" s="11"/>
    </row>
    <row r="42" spans="1:5" ht="23.25" customHeight="1" thickBot="1" x14ac:dyDescent="0.4">
      <c r="A42" s="60" t="s">
        <v>11</v>
      </c>
      <c r="B42" s="40" t="s">
        <v>93</v>
      </c>
      <c r="C42" s="44">
        <v>72</v>
      </c>
      <c r="D42" s="68">
        <v>39</v>
      </c>
      <c r="E42" s="11"/>
    </row>
    <row r="43" spans="1:5" ht="24" customHeight="1" thickBot="1" x14ac:dyDescent="0.4">
      <c r="A43" s="62" t="s">
        <v>11</v>
      </c>
      <c r="B43" s="63" t="s">
        <v>92</v>
      </c>
      <c r="C43" s="67">
        <v>71</v>
      </c>
      <c r="D43" s="59">
        <v>40</v>
      </c>
      <c r="E43" s="12"/>
    </row>
    <row r="44" spans="1:5" ht="23.25" customHeight="1" thickBot="1" x14ac:dyDescent="0.4">
      <c r="A44" s="34" t="s">
        <v>126</v>
      </c>
      <c r="B44" s="54" t="s">
        <v>127</v>
      </c>
      <c r="C44" s="58">
        <v>69</v>
      </c>
      <c r="D44" s="61">
        <v>41</v>
      </c>
      <c r="E44" s="10"/>
    </row>
    <row r="45" spans="1:5" ht="23.25" customHeight="1" thickBot="1" x14ac:dyDescent="0.4">
      <c r="A45" s="34" t="s">
        <v>87</v>
      </c>
      <c r="B45" s="40" t="s">
        <v>98</v>
      </c>
      <c r="C45" s="44">
        <v>64</v>
      </c>
      <c r="D45" s="68">
        <v>42</v>
      </c>
      <c r="E45" s="11"/>
    </row>
    <row r="46" spans="1:5" ht="23.25" customHeight="1" thickBot="1" x14ac:dyDescent="0.4">
      <c r="A46" s="34" t="s">
        <v>126</v>
      </c>
      <c r="B46" s="40" t="s">
        <v>68</v>
      </c>
      <c r="C46" s="44">
        <v>63</v>
      </c>
      <c r="D46" s="59">
        <v>43</v>
      </c>
      <c r="E46" s="11"/>
    </row>
    <row r="47" spans="1:5" ht="24" customHeight="1" thickBot="1" x14ac:dyDescent="0.4">
      <c r="A47" s="34" t="s">
        <v>78</v>
      </c>
      <c r="B47" s="63" t="s">
        <v>113</v>
      </c>
      <c r="C47" s="67">
        <v>62</v>
      </c>
      <c r="D47" s="61">
        <v>44</v>
      </c>
      <c r="E47" s="12"/>
    </row>
    <row r="48" spans="1:5" ht="23.25" customHeight="1" thickBot="1" x14ac:dyDescent="0.4">
      <c r="A48" s="34" t="s">
        <v>126</v>
      </c>
      <c r="B48" s="54" t="s">
        <v>128</v>
      </c>
      <c r="C48" s="58">
        <v>61</v>
      </c>
      <c r="D48" s="68">
        <v>45</v>
      </c>
      <c r="E48" s="10"/>
    </row>
    <row r="49" spans="1:5" ht="23.25" customHeight="1" x14ac:dyDescent="0.35">
      <c r="A49" s="60" t="s">
        <v>11</v>
      </c>
      <c r="B49" s="40" t="s">
        <v>95</v>
      </c>
      <c r="C49" s="44">
        <v>59</v>
      </c>
      <c r="D49" s="59">
        <v>46</v>
      </c>
      <c r="E49" s="11"/>
    </row>
    <row r="50" spans="1:5" ht="23.25" customHeight="1" x14ac:dyDescent="0.35">
      <c r="A50" s="60" t="s">
        <v>54</v>
      </c>
      <c r="B50" s="40" t="s">
        <v>102</v>
      </c>
      <c r="C50" s="44">
        <v>58</v>
      </c>
      <c r="D50" s="61">
        <v>47</v>
      </c>
      <c r="E50" s="11"/>
    </row>
    <row r="51" spans="1:5" ht="24" customHeight="1" thickBot="1" x14ac:dyDescent="0.4">
      <c r="A51" s="62" t="s">
        <v>87</v>
      </c>
      <c r="B51" s="63" t="s">
        <v>97</v>
      </c>
      <c r="C51" s="67">
        <v>57</v>
      </c>
      <c r="D51" s="68">
        <v>48</v>
      </c>
      <c r="E51" s="12"/>
    </row>
    <row r="52" spans="1:5" ht="23.25" customHeight="1" x14ac:dyDescent="0.35">
      <c r="A52" s="34" t="s">
        <v>57</v>
      </c>
      <c r="B52" s="54" t="s">
        <v>111</v>
      </c>
      <c r="C52" s="58">
        <v>56</v>
      </c>
      <c r="D52" s="59">
        <v>49</v>
      </c>
      <c r="E52" s="10"/>
    </row>
    <row r="53" spans="1:5" ht="23.25" customHeight="1" x14ac:dyDescent="0.35">
      <c r="A53" s="60" t="s">
        <v>11</v>
      </c>
      <c r="B53" s="40" t="s">
        <v>94</v>
      </c>
      <c r="C53" s="44">
        <v>51</v>
      </c>
      <c r="D53" s="61">
        <v>50</v>
      </c>
      <c r="E53" s="11"/>
    </row>
    <row r="54" spans="1:5" ht="23.25" customHeight="1" thickBot="1" x14ac:dyDescent="0.4">
      <c r="A54" s="60" t="s">
        <v>39</v>
      </c>
      <c r="B54" s="40" t="s">
        <v>52</v>
      </c>
      <c r="C54" s="44">
        <v>51</v>
      </c>
      <c r="D54" s="68">
        <v>51</v>
      </c>
      <c r="E54" s="11"/>
    </row>
    <row r="55" spans="1:5" ht="24" customHeight="1" thickBot="1" x14ac:dyDescent="0.4">
      <c r="A55" s="62" t="s">
        <v>78</v>
      </c>
      <c r="B55" s="63" t="s">
        <v>114</v>
      </c>
      <c r="C55" s="67">
        <v>50</v>
      </c>
      <c r="D55" s="59">
        <v>52</v>
      </c>
      <c r="E55" s="12"/>
    </row>
    <row r="56" spans="1:5" ht="23.25" customHeight="1" x14ac:dyDescent="0.35">
      <c r="A56" s="46" t="s">
        <v>104</v>
      </c>
      <c r="B56" s="47" t="s">
        <v>106</v>
      </c>
      <c r="C56" s="53">
        <v>46</v>
      </c>
      <c r="D56" s="61">
        <v>53</v>
      </c>
      <c r="E56" s="10"/>
    </row>
    <row r="57" spans="1:5" ht="23.25" customHeight="1" thickBot="1" x14ac:dyDescent="0.4">
      <c r="A57" s="46" t="s">
        <v>126</v>
      </c>
      <c r="B57" s="40" t="s">
        <v>129</v>
      </c>
      <c r="C57" s="44">
        <v>44</v>
      </c>
      <c r="D57" s="68">
        <v>54</v>
      </c>
      <c r="E57" s="11"/>
    </row>
    <row r="58" spans="1:5" ht="23.25" customHeight="1" thickBot="1" x14ac:dyDescent="0.4">
      <c r="A58" s="46" t="s">
        <v>87</v>
      </c>
      <c r="B58" s="40" t="s">
        <v>99</v>
      </c>
      <c r="C58" s="44">
        <v>42</v>
      </c>
      <c r="D58" s="68">
        <v>55</v>
      </c>
      <c r="E58" s="11"/>
    </row>
    <row r="59" spans="1:5" ht="24" customHeight="1" thickBot="1" x14ac:dyDescent="0.4">
      <c r="A59" s="46" t="s">
        <v>104</v>
      </c>
      <c r="B59" s="40" t="s">
        <v>108</v>
      </c>
      <c r="C59" s="44">
        <v>38</v>
      </c>
      <c r="D59" s="68">
        <v>56</v>
      </c>
      <c r="E59" s="12"/>
    </row>
  </sheetData>
  <sortState xmlns:xlrd2="http://schemas.microsoft.com/office/spreadsheetml/2017/richdata2" ref="A4:C59">
    <sortCondition descending="1" ref="C4:C59"/>
  </sortState>
  <mergeCells count="1">
    <mergeCell ref="A1:E1"/>
  </mergeCells>
  <pageMargins left="0.11811023622047245" right="0.11811023622047245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csapatonként teke</vt:lpstr>
      <vt:lpstr>teke egyéni</vt:lpstr>
      <vt:lpstr>teli</vt:lpstr>
      <vt:lpstr>tarolás</vt:lpstr>
      <vt:lpstr>bowling</vt:lpstr>
      <vt:lpstr>bowling egyéni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József Lovászi</cp:lastModifiedBy>
  <cp:lastPrinted>2019-01-28T07:46:38Z</cp:lastPrinted>
  <dcterms:created xsi:type="dcterms:W3CDTF">2019-01-26T11:33:16Z</dcterms:created>
  <dcterms:modified xsi:type="dcterms:W3CDTF">2024-06-10T12:36:04Z</dcterms:modified>
</cp:coreProperties>
</file>